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66925"/>
  <mc:AlternateContent xmlns:mc="http://schemas.openxmlformats.org/markup-compatibility/2006">
    <mc:Choice Requires="x15">
      <x15ac:absPath xmlns:x15ac="http://schemas.microsoft.com/office/spreadsheetml/2010/11/ac" url="E:\WEG PID 3 - Quick Start 2 - Params\Downloads\"/>
    </mc:Choice>
  </mc:AlternateContent>
  <xr:revisionPtr revIDLastSave="0" documentId="10_ncr:100000_{E2F1983F-F721-4558-AD08-C5076CA55C84}" xr6:coauthVersionLast="31" xr6:coauthVersionMax="31" xr10:uidLastSave="{00000000-0000-0000-0000-000000000000}"/>
  <bookViews>
    <workbookView xWindow="-105" yWindow="-105" windowWidth="23025" windowHeight="9270" activeTab="1" xr2:uid="{00000000-000D-0000-FFFF-FFFF00000000}"/>
  </bookViews>
  <sheets>
    <sheet name="Blank" sheetId="6" r:id="rId1"/>
    <sheet name="As ued in video" sheetId="5" r:id="rId2"/>
  </sheet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35" i="6" l="1"/>
  <c r="X34" i="6"/>
  <c r="X33" i="6"/>
  <c r="X32" i="6"/>
  <c r="X31" i="6"/>
  <c r="AC30" i="6"/>
  <c r="X30" i="6"/>
  <c r="AC29" i="6"/>
  <c r="AC28" i="6"/>
  <c r="AC27" i="6"/>
  <c r="X27" i="6"/>
  <c r="AC26" i="6"/>
  <c r="X26" i="6"/>
  <c r="AC25" i="6"/>
  <c r="AC24" i="6"/>
  <c r="X20" i="6"/>
  <c r="AC19" i="6"/>
  <c r="X19" i="6"/>
  <c r="AC18" i="6"/>
  <c r="X18" i="6"/>
  <c r="AC17" i="6"/>
  <c r="X17" i="6"/>
  <c r="AC16" i="6"/>
  <c r="X16" i="6"/>
  <c r="X15" i="6"/>
  <c r="X12" i="6"/>
  <c r="X11" i="6"/>
  <c r="AC7" i="6"/>
  <c r="X7" i="6"/>
  <c r="X6" i="6"/>
  <c r="X5" i="6"/>
  <c r="X4" i="6"/>
  <c r="X35" i="5" l="1"/>
  <c r="X34" i="5"/>
  <c r="X33" i="5"/>
  <c r="X32" i="5"/>
  <c r="X31" i="5"/>
  <c r="AC30" i="5"/>
  <c r="X30" i="5"/>
  <c r="AC29" i="5"/>
  <c r="AC28" i="5"/>
  <c r="AC27" i="5"/>
  <c r="X27" i="5"/>
  <c r="AC26" i="5"/>
  <c r="X26" i="5"/>
  <c r="AC25" i="5"/>
  <c r="AC24" i="5"/>
  <c r="X20" i="5"/>
  <c r="AC19" i="5"/>
  <c r="X19" i="5"/>
  <c r="AC18" i="5"/>
  <c r="X18" i="5"/>
  <c r="AC17" i="5"/>
  <c r="X17" i="5"/>
  <c r="AC16" i="5"/>
  <c r="X16" i="5"/>
  <c r="X15" i="5"/>
  <c r="X12" i="5"/>
  <c r="X11" i="5"/>
  <c r="AC7" i="5"/>
  <c r="X7" i="5"/>
  <c r="X6" i="5"/>
  <c r="X5" i="5"/>
  <c r="X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rfolea</author>
    <author>Folea, Rick</author>
  </authors>
  <commentList>
    <comment ref="AB1" authorId="0" shapeId="0" xr:uid="{352CB877-81A6-440E-9E6A-9F875A1489AB}">
      <text>
        <r>
          <rPr>
            <sz val="9"/>
            <color indexed="81"/>
            <rFont val="Tahoma"/>
            <charset val="1"/>
          </rPr>
          <t>0 = no app
1 = Installing App
2 = Incompat App
3 = App Stopped
4 = App running</t>
        </r>
      </text>
    </comment>
    <comment ref="AB2" authorId="0" shapeId="0" xr:uid="{61AE39D4-98F6-479D-9090-49B91E4B4F89}">
      <text>
        <r>
          <rPr>
            <sz val="9"/>
            <color indexed="81"/>
            <rFont val="Tahoma"/>
            <family val="2"/>
          </rPr>
          <t>0 = Stop App
1 = Run App</t>
        </r>
      </text>
    </comment>
    <comment ref="K3" authorId="1" shapeId="0" xr:uid="{B8702CF6-660F-434E-B66B-F524EC60919F}">
      <text>
        <r>
          <rPr>
            <sz val="9"/>
            <color indexed="81"/>
            <rFont val="Tahoma"/>
            <charset val="1"/>
          </rPr>
          <t>MANUAL SETPOINT</t>
        </r>
      </text>
    </comment>
    <comment ref="AB3" authorId="0" shapeId="0" xr:uid="{6D5FDDC6-85BC-4BE1-AAD1-EB2F01AFA21F}">
      <text>
        <r>
          <rPr>
            <sz val="9"/>
            <color indexed="81"/>
            <rFont val="Tahoma"/>
            <family val="2"/>
          </rPr>
          <t>READ ONLY
Scan Time in seconds</t>
        </r>
      </text>
    </comment>
    <comment ref="C4" authorId="1" shapeId="0" xr:uid="{6B1AF5B0-5C3A-42CE-A5D4-55DD9306E81F}">
      <text>
        <r>
          <rPr>
            <sz val="9"/>
            <color indexed="81"/>
            <rFont val="Tahoma"/>
            <charset val="1"/>
          </rPr>
          <t>Setpoint Source
0 = HMI or Com Module (put value in P911)
1 = SP via AI1
2 = SP via AI2
3 = SP via E. Pot
4 = Two SP's   via DI3         (P912, 913)
5 = Three SP's via DI3, DI4  (P192, 913, 914)
6 = Four SP's   via DI3, DI4  (P912, 913, 914, 915)</t>
        </r>
      </text>
    </comment>
    <comment ref="AB4" authorId="0" shapeId="0" xr:uid="{3B2F6109-D276-4335-A2E6-512C66D9E5E4}">
      <text>
        <r>
          <rPr>
            <sz val="9"/>
            <color indexed="81"/>
            <rFont val="Tahoma"/>
            <charset val="1"/>
          </rPr>
          <t>0 = user app
1 = PID Controller</t>
        </r>
      </text>
    </comment>
    <comment ref="AB5" authorId="0" shapeId="0" xr:uid="{869F0F8A-E021-4530-A862-7B9B2E9831AA}">
      <text>
        <r>
          <rPr>
            <sz val="9"/>
            <color indexed="81"/>
            <rFont val="Tahoma"/>
            <family val="2"/>
          </rPr>
          <t>0 = Disabled
1 = Alarm (A708)
2 = Fault (F709)</t>
        </r>
        <r>
          <rPr>
            <sz val="9"/>
            <color indexed="81"/>
            <rFont val="Tahoma"/>
            <charset val="1"/>
          </rPr>
          <t xml:space="preserve">
</t>
        </r>
      </text>
    </comment>
    <comment ref="C6" authorId="0" shapeId="0" xr:uid="{0AEDF481-C523-4153-812C-4D07358AD90D}">
      <text>
        <r>
          <rPr>
            <sz val="9"/>
            <color indexed="81"/>
            <rFont val="Tahoma"/>
            <family val="2"/>
          </rPr>
          <t xml:space="preserve">Setpoint in Auto for HMI or coms (P920 = 0) in Eng Units.
If P920 != 0, Show present SP
</t>
        </r>
      </text>
    </comment>
    <comment ref="AB6" authorId="0" shapeId="0" xr:uid="{9C921551-7874-4F14-A098-F2990D99C6F7}">
      <text>
        <r>
          <rPr>
            <sz val="9"/>
            <color indexed="81"/>
            <rFont val="Tahoma"/>
            <charset val="1"/>
          </rPr>
          <t>READ ONLY</t>
        </r>
      </text>
    </comment>
    <comment ref="Q7" authorId="1" shapeId="0" xr:uid="{E2F4FAC0-39BF-4E74-B005-6EF0902AEC00}">
      <text>
        <r>
          <rPr>
            <sz val="9"/>
            <color indexed="81"/>
            <rFont val="Tahoma"/>
            <family val="2"/>
          </rPr>
          <t xml:space="preserve">Use built-in PID Application 
(not user ladder code) </t>
        </r>
      </text>
    </comment>
    <comment ref="AB7" authorId="0" shapeId="0" xr:uid="{D7944BBB-04B0-4D81-9615-65C2780FAFBE}">
      <text>
        <r>
          <rPr>
            <sz val="9"/>
            <color indexed="81"/>
            <rFont val="Tahoma"/>
            <family val="2"/>
          </rPr>
          <t xml:space="preserve">Setpoint in Auto for HMI or coms (P920 = 0) in Eng Units.
If P920 != 0, Show present SP
</t>
        </r>
      </text>
    </comment>
    <comment ref="N8" authorId="1" shapeId="0" xr:uid="{AEA813E7-EBAA-4AF3-BACE-BE7BC868698E}">
      <text>
        <r>
          <rPr>
            <sz val="9"/>
            <color indexed="81"/>
            <rFont val="Tahoma"/>
            <charset val="1"/>
          </rPr>
          <t>CONTROl OUTPUT (%)
(read only)
Where:
   0%    = P133 (Min Speed) 
  100% = P134 (Max Speed)</t>
        </r>
      </text>
    </comment>
    <comment ref="Q8" authorId="1" shapeId="0" xr:uid="{0A86BED9-4C77-42F6-9CD8-9C70AE36CDA0}">
      <text>
        <r>
          <rPr>
            <sz val="9"/>
            <color indexed="81"/>
            <rFont val="Tahoma"/>
            <family val="2"/>
          </rPr>
          <t>Set to a "1" to start application running</t>
        </r>
      </text>
    </comment>
    <comment ref="AB8" authorId="0" shapeId="0" xr:uid="{9E789CC4-759D-4ED9-8A97-F7D65B4484B4}">
      <text>
        <r>
          <rPr>
            <sz val="9"/>
            <color indexed="81"/>
            <rFont val="Tahoma"/>
            <family val="2"/>
          </rPr>
          <t>Multi Point SP via Dix in Eng Units
(P950 - 4, 5 or 6)</t>
        </r>
      </text>
    </comment>
    <comment ref="AB9" authorId="0" shapeId="0" xr:uid="{A08A6A2B-48D3-49A6-B405-5176CFA68892}">
      <text>
        <r>
          <rPr>
            <sz val="9"/>
            <color indexed="81"/>
            <rFont val="Tahoma"/>
            <family val="2"/>
          </rPr>
          <t>Multi Point SP via Dix in Eng Units
(P950 - 4, 5 or 6)</t>
        </r>
      </text>
    </comment>
    <comment ref="AB10" authorId="0" shapeId="0" xr:uid="{14EEC509-BF1B-49DB-9D7C-BC81555C9041}">
      <text>
        <r>
          <rPr>
            <sz val="9"/>
            <color indexed="81"/>
            <rFont val="Tahoma"/>
            <family val="2"/>
          </rPr>
          <t>Multi Point SP via Dix in Eng Units
(P950 - 4, 5 or 6)</t>
        </r>
      </text>
    </comment>
    <comment ref="K11" authorId="1" shapeId="0" xr:uid="{163828B4-A346-49BD-8828-4C307F7A08BD}">
      <text>
        <r>
          <rPr>
            <sz val="9"/>
            <color indexed="81"/>
            <rFont val="Tahoma"/>
            <charset val="1"/>
          </rPr>
          <t>PID MODE:
  0 Manual
  1 Automatic
  2 Man/Auto via DI2</t>
        </r>
      </text>
    </comment>
    <comment ref="AB11" authorId="0" shapeId="0" xr:uid="{31919AB4-5662-4901-83CC-CC9A7E34B8A0}">
      <text>
        <r>
          <rPr>
            <sz val="9"/>
            <color indexed="81"/>
            <rFont val="Tahoma"/>
            <family val="2"/>
          </rPr>
          <t>Multi Point SP via Dix in Eng Units
(P950 - 4, 5 or 6)</t>
        </r>
      </text>
    </comment>
    <comment ref="AB12" authorId="0" shapeId="0" xr:uid="{13741BE7-A61A-4F57-A810-39B16238192D}">
      <text>
        <r>
          <rPr>
            <sz val="9"/>
            <color indexed="81"/>
            <rFont val="Tahoma"/>
            <family val="2"/>
          </rPr>
          <t>READ ONLY
In units defined in P921
Scale defined by P922, 923
P916 = AI% x (P923-P922) + P922</t>
        </r>
      </text>
    </comment>
    <comment ref="C13" authorId="1" shapeId="0" xr:uid="{2DF50315-16D8-446F-968B-C2A2F3BC5356}">
      <text>
        <r>
          <rPr>
            <sz val="9"/>
            <color indexed="81"/>
            <rFont val="Tahoma"/>
            <charset val="1"/>
          </rPr>
          <t xml:space="preserve">    Man-&gt;Auto  Auto-&gt;Man     
0    SP=SP      SP=SP
1    SP=</t>
        </r>
        <r>
          <rPr>
            <b/>
            <sz val="9"/>
            <color indexed="81"/>
            <rFont val="Tahoma"/>
            <family val="2"/>
          </rPr>
          <t>PV</t>
        </r>
        <r>
          <rPr>
            <sz val="9"/>
            <color indexed="81"/>
            <rFont val="Tahoma"/>
            <charset val="1"/>
          </rPr>
          <t xml:space="preserve">      SP=SP (Bumpless)
2    SP=SP      SP=</t>
        </r>
        <r>
          <rPr>
            <b/>
            <sz val="9"/>
            <color indexed="81"/>
            <rFont val="Tahoma"/>
            <family val="2"/>
          </rPr>
          <t>PV</t>
        </r>
        <r>
          <rPr>
            <sz val="9"/>
            <color indexed="81"/>
            <rFont val="Tahoma"/>
            <charset val="1"/>
          </rPr>
          <t xml:space="preserve">
3    SP=</t>
        </r>
        <r>
          <rPr>
            <b/>
            <sz val="9"/>
            <color indexed="81"/>
            <rFont val="Tahoma"/>
            <family val="2"/>
          </rPr>
          <t>PV</t>
        </r>
        <r>
          <rPr>
            <sz val="9"/>
            <color indexed="81"/>
            <rFont val="Tahoma"/>
            <charset val="1"/>
          </rPr>
          <t xml:space="preserve">      SP=</t>
        </r>
        <r>
          <rPr>
            <b/>
            <sz val="9"/>
            <color indexed="81"/>
            <rFont val="Tahoma"/>
            <family val="2"/>
          </rPr>
          <t xml:space="preserve">PV </t>
        </r>
        <r>
          <rPr>
            <sz val="9"/>
            <color indexed="81"/>
            <rFont val="Tahoma"/>
            <family val="2"/>
          </rPr>
          <t>(Bumpless)</t>
        </r>
      </text>
    </comment>
    <comment ref="H13" authorId="1" shapeId="0" xr:uid="{B74F827B-7DEB-4BC4-AF25-14F05AF780EC}">
      <text>
        <r>
          <rPr>
            <b/>
            <sz val="9"/>
            <color indexed="81"/>
            <rFont val="Tahoma"/>
            <charset val="1"/>
          </rPr>
          <t>Folea, Rick:</t>
        </r>
        <r>
          <rPr>
            <sz val="9"/>
            <color indexed="81"/>
            <rFont val="Tahoma"/>
            <charset val="1"/>
          </rPr>
          <t xml:space="preserve">
Integral Gain
   units: 1/Sec</t>
        </r>
      </text>
    </comment>
    <comment ref="AB13" authorId="0" shapeId="0" xr:uid="{95355DBD-5088-485D-9D72-39DB049DA520}">
      <text>
        <r>
          <rPr>
            <sz val="9"/>
            <color indexed="81"/>
            <rFont val="Tahoma"/>
            <family val="2"/>
          </rPr>
          <t>Controller Output in %
Where 0% is P133 (motor min speed) and 100% is P134 (motor max speed)</t>
        </r>
      </text>
    </comment>
    <comment ref="H14" authorId="1" shapeId="0" xr:uid="{46832B81-39AD-4BC0-889E-49C9BEBA3F2D}">
      <text>
        <r>
          <rPr>
            <b/>
            <sz val="9"/>
            <color indexed="81"/>
            <rFont val="Tahoma"/>
            <charset val="1"/>
          </rPr>
          <t>Folea, Rick:</t>
        </r>
        <r>
          <rPr>
            <sz val="9"/>
            <color indexed="81"/>
            <rFont val="Tahoma"/>
            <charset val="1"/>
          </rPr>
          <t xml:space="preserve">
Differential Gain
  units: Sec</t>
        </r>
      </text>
    </comment>
    <comment ref="M14" authorId="1" shapeId="0" xr:uid="{5B24B0B6-770A-4A40-ADFA-193394989B2C}">
      <text>
        <r>
          <rPr>
            <sz val="9"/>
            <color indexed="81"/>
            <rFont val="Tahoma"/>
            <family val="2"/>
          </rPr>
          <t>PV Source:
1 = Analog Input AI1
2 = Analog Input AI2
3 = AI1-AI2</t>
        </r>
      </text>
    </comment>
    <comment ref="AB14" authorId="0" shapeId="0" xr:uid="{29C40840-A686-4B92-B6C4-40F5FB8EB294}">
      <text>
        <r>
          <rPr>
            <sz val="9"/>
            <color indexed="81"/>
            <rFont val="Tahoma"/>
            <family val="2"/>
          </rPr>
          <t>Controller output in hz.</t>
        </r>
      </text>
    </comment>
    <comment ref="H15" authorId="1" shapeId="0" xr:uid="{0C7CAE60-C2BC-4262-ABA1-59D818CEABDD}">
      <text>
        <r>
          <rPr>
            <b/>
            <sz val="9"/>
            <color indexed="81"/>
            <rFont val="Tahoma"/>
            <charset val="1"/>
          </rPr>
          <t>Folea, Rick:</t>
        </r>
        <r>
          <rPr>
            <sz val="9"/>
            <color indexed="81"/>
            <rFont val="Tahoma"/>
            <charset val="1"/>
          </rPr>
          <t xml:space="preserve">
Sample Time (Sec)
</t>
        </r>
      </text>
    </comment>
    <comment ref="AB15" authorId="0" shapeId="0" xr:uid="{B6532FA9-CAF8-46EE-AF91-307FDAE8F6C3}">
      <text>
        <r>
          <rPr>
            <b/>
            <sz val="9"/>
            <color indexed="81"/>
            <rFont val="Tahoma"/>
            <family val="2"/>
          </rPr>
          <t>rfolea:</t>
        </r>
        <r>
          <rPr>
            <sz val="9"/>
            <color indexed="81"/>
            <rFont val="Tahoma"/>
            <family val="2"/>
          </rPr>
          <t xml:space="preserve">
bit0 - Sleep mode active = 1  (A750)
bit1 - PID in manual Manual(0) or Automatic (1)
bit2 - PV low level alarm = 1  (A760)
bit3 - PV high level fault = 1   (F761)
bit4 - PV high level alarm = 1 (A762)
bit5 - PV high level fault = 1   (F763)
</t>
        </r>
      </text>
    </comment>
    <comment ref="AB16" authorId="0" shapeId="0" xr:uid="{9B21F885-1592-4A87-ADE7-2495C0BF5173}">
      <text>
        <r>
          <rPr>
            <sz val="9"/>
            <color indexed="81"/>
            <rFont val="Tahoma"/>
            <family val="2"/>
          </rPr>
          <t>0 = HMI or Coms (P911)
1 = AI1
2 = AI2
3 = Elect Pot
4 = Two   SP via DI3 (P912 and P913)
5 = Three SP via DI3, DI4 (P912, P913, P914)
6 = Four   SP via DI3, DI4 (P912, P913, P914, P915)</t>
        </r>
      </text>
    </comment>
    <comment ref="AB17" authorId="0" shapeId="0" xr:uid="{05E98E3E-63BE-44BE-87B5-A7C7182CA809}">
      <text>
        <r>
          <rPr>
            <sz val="9"/>
            <color indexed="81"/>
            <rFont val="Tahoma"/>
            <family val="2"/>
          </rPr>
          <t>1 = AI1
2 = AI2
3 = AI1 - AI2</t>
        </r>
      </text>
    </comment>
    <comment ref="C18" authorId="1" shapeId="0" xr:uid="{77E2BC2B-134A-4A62-8832-B04629B3DFF4}">
      <text>
        <r>
          <rPr>
            <sz val="9"/>
            <color indexed="81"/>
            <rFont val="Tahoma"/>
            <family val="2"/>
          </rPr>
          <t xml:space="preserve">Something small so accel doesn't imped PID, typically 0.25 sec or smaller
</t>
        </r>
      </text>
    </comment>
    <comment ref="M18" authorId="1" shapeId="0" xr:uid="{89EA6F4E-8636-4E42-986C-71A022E92FDC}">
      <text>
        <r>
          <rPr>
            <sz val="9"/>
            <color indexed="81"/>
            <rFont val="Tahoma"/>
            <family val="2"/>
          </rPr>
          <t xml:space="preserve">
1 = Direct Acting (Forward Acting)
2 = Reverese Acting</t>
        </r>
      </text>
    </comment>
    <comment ref="AB18" authorId="0" shapeId="0" xr:uid="{F11FCA0C-E014-4688-9D6E-1C1BC41757A5}">
      <text>
        <r>
          <rPr>
            <sz val="9"/>
            <color indexed="81"/>
            <rFont val="Tahoma"/>
            <family val="2"/>
          </rPr>
          <t>Expected PV when CO is 0
In eng units defined in P510, 511</t>
        </r>
      </text>
    </comment>
    <comment ref="C19" authorId="1" shapeId="0" xr:uid="{2217D9A7-81CD-46C5-933D-EF532DE5D767}">
      <text>
        <r>
          <rPr>
            <sz val="9"/>
            <color indexed="81"/>
            <rFont val="Tahoma"/>
            <family val="2"/>
          </rPr>
          <t>Something small so accel doesn't imped PID, typically 0.25 sec or smaller</t>
        </r>
      </text>
    </comment>
    <comment ref="AB19" authorId="0" shapeId="0" xr:uid="{F3599B8C-EDBA-444A-BFBD-2CF8215941CB}">
      <text>
        <r>
          <rPr>
            <sz val="9"/>
            <color indexed="81"/>
            <rFont val="Tahoma"/>
            <family val="2"/>
          </rPr>
          <t>Expected PV when CO is 100%
In eng units defined in P510, 511</t>
        </r>
      </text>
    </comment>
    <comment ref="AB20" authorId="0" shapeId="0" xr:uid="{C2B176EB-F97B-4FA7-A1FA-3D1469DB6B90}">
      <text>
        <r>
          <rPr>
            <sz val="9"/>
            <color indexed="81"/>
            <rFont val="Tahoma"/>
            <family val="2"/>
          </rPr>
          <t>If PV falls below this value for longer than the time in P925 - generate an alarm
In units defined by P510, P511</t>
        </r>
      </text>
    </comment>
    <comment ref="K21" authorId="1" shapeId="0" xr:uid="{8B1ADE28-995B-4585-B8E0-E6D0F4BB0621}">
      <text>
        <r>
          <rPr>
            <sz val="9"/>
            <color indexed="81"/>
            <rFont val="Tahoma"/>
            <family val="2"/>
          </rPr>
          <t xml:space="preserve">
0 = Speed Ref.
4 = PTC
7 = PLC User app
16 = SP
17 = PV</t>
        </r>
      </text>
    </comment>
    <comment ref="AB21" authorId="0" shapeId="0" xr:uid="{D6676C3E-D6C9-4009-8758-6EACBF426A45}">
      <text>
        <r>
          <rPr>
            <sz val="9"/>
            <color indexed="81"/>
            <rFont val="Tahoma"/>
            <family val="2"/>
          </rPr>
          <t>How long condition should remain before alarming. In seconds</t>
        </r>
      </text>
    </comment>
    <comment ref="AB22" authorId="0" shapeId="0" xr:uid="{5172F910-0FA1-435B-A971-9A7AA5987976}">
      <text>
        <r>
          <rPr>
            <sz val="9"/>
            <color indexed="81"/>
            <rFont val="Tahoma"/>
            <family val="2"/>
          </rPr>
          <t>If PV goes above this value for longer than the time in P927 - generate an alarm
In units defined by P510, P511</t>
        </r>
      </text>
    </comment>
    <comment ref="K23" authorId="1" shapeId="0" xr:uid="{3B39D050-05DF-4EB5-AB2D-09FF89C604C3}">
      <text>
        <r>
          <rPr>
            <sz val="9"/>
            <color indexed="81"/>
            <rFont val="Tahoma"/>
            <family val="2"/>
          </rPr>
          <t xml:space="preserve">
0 = 0 to 10V OR 0-20mA
1 = 4 to 20 mA
2 = 10 to 0V OR 20 to 0mA 
3 = 20 to 4mA</t>
        </r>
      </text>
    </comment>
    <comment ref="AB23" authorId="0" shapeId="0" xr:uid="{703CA90E-958F-4CEE-840F-6142CCDF5FFD}">
      <text>
        <r>
          <rPr>
            <sz val="9"/>
            <color indexed="81"/>
            <rFont val="Tahoma"/>
            <family val="2"/>
          </rPr>
          <t>How long condition should remain before alarming. In seconds</t>
        </r>
      </text>
    </comment>
    <comment ref="AB24" authorId="0" shapeId="0" xr:uid="{8F9978E9-AE35-4EF8-8C77-645AFF3751FB}">
      <text>
        <r>
          <rPr>
            <sz val="9"/>
            <color indexed="81"/>
            <rFont val="Tahoma"/>
            <family val="2"/>
          </rPr>
          <t>0 = disable PID controller
1 = Forward (or Direct) mode
2 = Reverse Mode</t>
        </r>
      </text>
    </comment>
    <comment ref="AB25" authorId="0" shapeId="0" xr:uid="{A0E94217-B003-4633-A617-3EE8FA645124}">
      <text>
        <r>
          <rPr>
            <sz val="9"/>
            <color indexed="81"/>
            <rFont val="Tahoma"/>
            <family val="2"/>
          </rPr>
          <t>0 = Manual
1 = Automatic
2 = via DI2  M(0), A(1)</t>
        </r>
      </text>
    </comment>
    <comment ref="AB26" authorId="0" shapeId="0" xr:uid="{E0181AAC-243A-4C67-B0B4-FD7E0DEBB46E}">
      <text>
        <r>
          <rPr>
            <sz val="9"/>
            <color indexed="81"/>
            <rFont val="Tahoma"/>
            <family val="2"/>
          </rPr>
          <t xml:space="preserve">    Man-&gt;Auto  Auto-&gt;Man     
0    SP=SP      SP=SP
1    SP=PV      SP=SP (bumplees)
2    SP=SP      SP=PV
3    SP=PV      SP=PV (Bumpless)</t>
        </r>
      </text>
    </comment>
    <comment ref="K27" authorId="1" shapeId="0" xr:uid="{47BD8CC4-B09E-49A9-9533-950E6D5E7EAC}">
      <text>
        <r>
          <rPr>
            <sz val="9"/>
            <color indexed="81"/>
            <rFont val="Tahoma"/>
            <family val="2"/>
          </rPr>
          <t xml:space="preserve">
  Expected PV at CO = 0%</t>
        </r>
      </text>
    </comment>
    <comment ref="C28" authorId="1" shapeId="0" xr:uid="{496ECDA3-4D10-4598-B772-93D3BBB31B35}">
      <text>
        <r>
          <rPr>
            <sz val="9"/>
            <color indexed="81"/>
            <rFont val="Tahoma"/>
            <family val="2"/>
          </rPr>
          <t>0 = Always Local
1 = Always Remote
4 = Dix
5 = Seiral/USB LOCAL
6 = Serial/USB REMOTE
11 = SoftPLC</t>
        </r>
      </text>
    </comment>
    <comment ref="K28" authorId="1" shapeId="0" xr:uid="{F9E95FB5-F008-4A04-9E16-39FC33235BEB}">
      <text>
        <r>
          <rPr>
            <sz val="9"/>
            <color indexed="81"/>
            <rFont val="Tahoma"/>
            <family val="2"/>
          </rPr>
          <t xml:space="preserve">  Expected PV at CO = 100%</t>
        </r>
      </text>
    </comment>
    <comment ref="C29" authorId="1" shapeId="0" xr:uid="{13402CB9-B6E7-48FA-BB23-5ED95FCB8E21}">
      <text>
        <r>
          <rPr>
            <sz val="9"/>
            <color indexed="81"/>
            <rFont val="Tahoma"/>
            <family val="2"/>
          </rPr>
          <t>0 = HMI
1 = AI1
2 = AI2
3 = Potentiometer
4 = FI
5 = AI1+AI@ &gt;0
6 = AI1 + AI2
7 = Elect Pot
8 = MultiSpeed
9 = Seia USB
12 = SoftPLC
14 AI1&gt;0
15 = AI2 &gt;0
16 = Potentiometer &gt;0
17 = FI &gt;0</t>
        </r>
      </text>
    </comment>
    <comment ref="C30" authorId="1" shapeId="0" xr:uid="{45C05464-6DD0-486E-A527-969FDD0FA181}">
      <text>
        <r>
          <rPr>
            <sz val="9"/>
            <color indexed="81"/>
            <rFont val="Tahoma"/>
            <family val="2"/>
          </rPr>
          <t>0 = HMI Keys
1 = Dix
2 = Serial USB
5 = SoftPLC</t>
        </r>
      </text>
    </comment>
    <comment ref="C31" authorId="1" shapeId="0" xr:uid="{5BD81E48-66E5-46E8-A962-679891793EB0}">
      <text>
        <r>
          <rPr>
            <sz val="9"/>
            <color indexed="81"/>
            <rFont val="Tahoma"/>
            <family val="2"/>
          </rPr>
          <t>0 = not used
1 = Run Stop
… lots more ...</t>
        </r>
      </text>
    </comment>
    <comment ref="I31" authorId="1" shapeId="0" xr:uid="{D13A0291-4A9E-4EE4-A013-1B6C1AD472D0}">
      <text>
        <r>
          <rPr>
            <sz val="9"/>
            <color indexed="81"/>
            <rFont val="Tahoma"/>
            <family val="2"/>
          </rPr>
          <t>Units to show on LCD</t>
        </r>
        <r>
          <rPr>
            <b/>
            <sz val="9"/>
            <color indexed="81"/>
            <rFont val="Tahoma"/>
            <family val="2"/>
          </rPr>
          <t xml:space="preserve">
</t>
        </r>
        <r>
          <rPr>
            <sz val="9"/>
            <color indexed="81"/>
            <rFont val="Tahoma"/>
            <family val="2"/>
          </rPr>
          <t>For</t>
        </r>
        <r>
          <rPr>
            <b/>
            <sz val="9"/>
            <color indexed="81"/>
            <rFont val="Tahoma"/>
            <family val="2"/>
          </rPr>
          <t xml:space="preserve"> Soft PLC Params
</t>
        </r>
        <r>
          <rPr>
            <sz val="9"/>
            <color indexed="81"/>
            <rFont val="Tahoma"/>
            <family val="2"/>
          </rPr>
          <t>2 = V 
3 = Hz
5 = %
7 = rpm
all others show nothing</t>
        </r>
      </text>
    </comment>
    <comment ref="C32" authorId="1" shapeId="0" xr:uid="{35E4BA9C-0D0B-46CF-AABA-10EAC6C86DA9}">
      <text>
        <r>
          <rPr>
            <sz val="9"/>
            <color indexed="81"/>
            <rFont val="Tahoma"/>
            <family val="2"/>
          </rPr>
          <t>0 = not used
1 = Run Stop
… lots more ..
50 = PID Man/Auto</t>
        </r>
      </text>
    </comment>
    <comment ref="I32" authorId="1" shapeId="0" xr:uid="{A0D54AEC-C0EB-4C06-990D-0B07A9FC37CF}">
      <text>
        <r>
          <rPr>
            <sz val="9"/>
            <color indexed="81"/>
            <rFont val="Tahoma"/>
            <family val="2"/>
          </rPr>
          <t xml:space="preserve">Decimal Point for </t>
        </r>
        <r>
          <rPr>
            <b/>
            <sz val="9"/>
            <color indexed="81"/>
            <rFont val="Tahoma"/>
            <family val="2"/>
          </rPr>
          <t>Soft PLC Params</t>
        </r>
        <r>
          <rPr>
            <sz val="9"/>
            <color indexed="81"/>
            <rFont val="Tahoma"/>
            <family val="2"/>
          </rPr>
          <t xml:space="preserve">
0 = wxyz
1 = wxy.z
2 = wx.yz
3 = w.xyz</t>
        </r>
      </text>
    </comment>
    <comment ref="P32" authorId="1" shapeId="0" xr:uid="{08337BCA-3526-49D4-8AC0-14CD86A7D1E9}">
      <text>
        <r>
          <rPr>
            <sz val="9"/>
            <color indexed="81"/>
            <rFont val="Tahoma"/>
            <family val="2"/>
          </rPr>
          <t>(for 100% make it same as P208)</t>
        </r>
      </text>
    </comment>
    <comment ref="I40" authorId="1" shapeId="0" xr:uid="{CEEA3544-EE8D-4043-AF47-77FBD144C287}">
      <text>
        <r>
          <rPr>
            <sz val="9"/>
            <color indexed="81"/>
            <rFont val="Tahoma"/>
            <family val="2"/>
          </rPr>
          <t>0 = Speed Ref.
4 = PTC
7 = PLC User app
16 = SP
17 = PV</t>
        </r>
      </text>
    </comment>
    <comment ref="O45" authorId="1" shapeId="0" xr:uid="{71CA27EB-5296-445C-A2EF-978110058EC1}">
      <text>
        <r>
          <rPr>
            <b/>
            <sz val="9"/>
            <color indexed="81"/>
            <rFont val="Tahoma"/>
            <charset val="1"/>
          </rPr>
          <t>Folea, Rick:</t>
        </r>
        <r>
          <rPr>
            <sz val="9"/>
            <color indexed="81"/>
            <rFont val="Tahoma"/>
            <charset val="1"/>
          </rPr>
          <t xml:space="preserve">
Scale the display for the speed reference in paramter 2. We'll enter that as a 600 for 60 Hz (and adjust the formatting parameters accordingly (P209, 210)</t>
        </r>
      </text>
    </comment>
    <comment ref="O46" authorId="1" shapeId="0" xr:uid="{65B987BC-3382-4930-A170-9704BC74C2D1}">
      <text>
        <r>
          <rPr>
            <sz val="9"/>
            <color indexed="81"/>
            <rFont val="Tahoma"/>
            <family val="2"/>
          </rPr>
          <t xml:space="preserve">
Decimal Point
0 = wxyz
1 = wxy.z
2 = wx.yz
3 = w.xyz</t>
        </r>
      </text>
    </comment>
    <comment ref="O47" authorId="1" shapeId="0" xr:uid="{D45E5321-843C-4954-81A6-3403D3740017}">
      <text>
        <r>
          <rPr>
            <sz val="9"/>
            <color indexed="81"/>
            <rFont val="Tahoma"/>
            <family val="2"/>
          </rPr>
          <t xml:space="preserve">
2 = V 
3 = Hz
5 = %
7 = rpm
all others show nothing</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rfolea</author>
    <author>Folea, Rick</author>
  </authors>
  <commentList>
    <comment ref="AB1" authorId="0" shapeId="0" xr:uid="{8B94F015-56FF-4E66-8760-2303C2385A71}">
      <text>
        <r>
          <rPr>
            <sz val="9"/>
            <color indexed="81"/>
            <rFont val="Tahoma"/>
            <charset val="1"/>
          </rPr>
          <t>0 = no app
1 = Installing App
2 = Incompat App
3 = App Stopped
4 = App running</t>
        </r>
      </text>
    </comment>
    <comment ref="AB2" authorId="0" shapeId="0" xr:uid="{C7408EEE-9F41-4017-BA50-E44262DAF5BC}">
      <text>
        <r>
          <rPr>
            <sz val="9"/>
            <color indexed="81"/>
            <rFont val="Tahoma"/>
            <family val="2"/>
          </rPr>
          <t>0 = Stop App
1 = Run App</t>
        </r>
      </text>
    </comment>
    <comment ref="K3" authorId="1" shapeId="0" xr:uid="{E52E381D-E6FE-4F15-9741-64A3B60F42F5}">
      <text>
        <r>
          <rPr>
            <sz val="9"/>
            <color indexed="81"/>
            <rFont val="Tahoma"/>
            <charset val="1"/>
          </rPr>
          <t>MANUAL SETPOINT</t>
        </r>
      </text>
    </comment>
    <comment ref="AB3" authorId="0" shapeId="0" xr:uid="{DE9CFC03-E762-4CDA-A198-4D2294FB04CA}">
      <text>
        <r>
          <rPr>
            <sz val="9"/>
            <color indexed="81"/>
            <rFont val="Tahoma"/>
            <family val="2"/>
          </rPr>
          <t>READ ONLY
Scan Time in seconds</t>
        </r>
      </text>
    </comment>
    <comment ref="C4" authorId="1" shapeId="0" xr:uid="{C037A78F-9C69-43C8-B26D-CB55A86124C5}">
      <text>
        <r>
          <rPr>
            <sz val="9"/>
            <color indexed="81"/>
            <rFont val="Tahoma"/>
            <charset val="1"/>
          </rPr>
          <t>Setpoint Source
0 = HMI or Com Module (put value in P911)
1 = SP via AI1
2 = SP via AI2
3 = SP via E. Pot
4 = Two SP's   via DI3         (P912, 913)
5 = Three SP's via DI3, DI4  (P192, 913, 914)
6 = Four SP's   via DI3, DI4  (P912, 913, 914, 915)</t>
        </r>
      </text>
    </comment>
    <comment ref="AB4" authorId="0" shapeId="0" xr:uid="{B76F6D1E-8051-4B47-8159-FF73F684F39C}">
      <text>
        <r>
          <rPr>
            <sz val="9"/>
            <color indexed="81"/>
            <rFont val="Tahoma"/>
            <charset val="1"/>
          </rPr>
          <t>0 = user app
1 = PID Controller</t>
        </r>
      </text>
    </comment>
    <comment ref="AB5" authorId="0" shapeId="0" xr:uid="{AC475A37-DE48-4BAC-AB86-24F777C60616}">
      <text>
        <r>
          <rPr>
            <sz val="9"/>
            <color indexed="81"/>
            <rFont val="Tahoma"/>
            <family val="2"/>
          </rPr>
          <t>0 = Disabled
1 = Alarm (A708)
2 = Fault (F709)</t>
        </r>
        <r>
          <rPr>
            <sz val="9"/>
            <color indexed="81"/>
            <rFont val="Tahoma"/>
            <charset val="1"/>
          </rPr>
          <t xml:space="preserve">
</t>
        </r>
      </text>
    </comment>
    <comment ref="C6" authorId="0" shapeId="0" xr:uid="{2DAA3E6A-099D-4A1F-9043-38D3D6A9B7F2}">
      <text>
        <r>
          <rPr>
            <sz val="9"/>
            <color indexed="81"/>
            <rFont val="Tahoma"/>
            <family val="2"/>
          </rPr>
          <t xml:space="preserve">Setpoint in Auto for HMI or coms (P920 = 0) in Eng Units.
If P920 != 0, Show present SP
</t>
        </r>
      </text>
    </comment>
    <comment ref="AB6" authorId="0" shapeId="0" xr:uid="{A92274F3-9707-4723-B752-EDC3FCB840D7}">
      <text>
        <r>
          <rPr>
            <sz val="9"/>
            <color indexed="81"/>
            <rFont val="Tahoma"/>
            <charset val="1"/>
          </rPr>
          <t>READ ONLY</t>
        </r>
      </text>
    </comment>
    <comment ref="Q7" authorId="1" shapeId="0" xr:uid="{E9E5B7CF-59CF-4405-8CCF-90D324B3E2AA}">
      <text>
        <r>
          <rPr>
            <sz val="9"/>
            <color indexed="81"/>
            <rFont val="Tahoma"/>
            <family val="2"/>
          </rPr>
          <t xml:space="preserve">Use built-in PID Application 
(not user ladder code) </t>
        </r>
      </text>
    </comment>
    <comment ref="AB7" authorId="0" shapeId="0" xr:uid="{423A8F72-DE24-48F4-9731-07ABE870B39C}">
      <text>
        <r>
          <rPr>
            <sz val="9"/>
            <color indexed="81"/>
            <rFont val="Tahoma"/>
            <family val="2"/>
          </rPr>
          <t xml:space="preserve">Setpoint in Auto for HMI or coms (P920 = 0) in Eng Units.
If P920 != 0, Show present SP
</t>
        </r>
      </text>
    </comment>
    <comment ref="N8" authorId="1" shapeId="0" xr:uid="{0A3BD8E2-A976-4DCD-87EE-118865C3787D}">
      <text>
        <r>
          <rPr>
            <sz val="9"/>
            <color indexed="81"/>
            <rFont val="Tahoma"/>
            <charset val="1"/>
          </rPr>
          <t>CONTROl OUTPUT (%)
(read only)
Where:
   0%    = P133 (Min Speed) 
  100% = P134 (Max Speed)</t>
        </r>
      </text>
    </comment>
    <comment ref="Q8" authorId="1" shapeId="0" xr:uid="{E191FCA6-FDBC-45DF-A297-29D1D536660B}">
      <text>
        <r>
          <rPr>
            <sz val="9"/>
            <color indexed="81"/>
            <rFont val="Tahoma"/>
            <family val="2"/>
          </rPr>
          <t>Set to a "1" to start application running</t>
        </r>
      </text>
    </comment>
    <comment ref="AB8" authorId="0" shapeId="0" xr:uid="{7950E29A-AFC5-483C-B383-CC0DF9B61042}">
      <text>
        <r>
          <rPr>
            <sz val="9"/>
            <color indexed="81"/>
            <rFont val="Tahoma"/>
            <family val="2"/>
          </rPr>
          <t>Multi Point SP via Dix in Eng Units
(P950 - 4, 5 or 6)</t>
        </r>
      </text>
    </comment>
    <comment ref="AB9" authorId="0" shapeId="0" xr:uid="{3C9AF7EB-6461-4D65-9672-3B8ECB429423}">
      <text>
        <r>
          <rPr>
            <sz val="9"/>
            <color indexed="81"/>
            <rFont val="Tahoma"/>
            <family val="2"/>
          </rPr>
          <t>Multi Point SP via Dix in Eng Units
(P950 - 4, 5 or 6)</t>
        </r>
      </text>
    </comment>
    <comment ref="AB10" authorId="0" shapeId="0" xr:uid="{5A07F59E-E1FE-4DA4-BB95-0F62824B7F34}">
      <text>
        <r>
          <rPr>
            <sz val="9"/>
            <color indexed="81"/>
            <rFont val="Tahoma"/>
            <family val="2"/>
          </rPr>
          <t>Multi Point SP via Dix in Eng Units
(P950 - 4, 5 or 6)</t>
        </r>
      </text>
    </comment>
    <comment ref="K11" authorId="1" shapeId="0" xr:uid="{36F3F5D8-3836-4A47-992E-929947A7761F}">
      <text>
        <r>
          <rPr>
            <sz val="9"/>
            <color indexed="81"/>
            <rFont val="Tahoma"/>
            <charset val="1"/>
          </rPr>
          <t>PID MODE:
  0 Manual
  1 Automatic
  2 Man/Auto via DI2</t>
        </r>
      </text>
    </comment>
    <comment ref="AB11" authorId="0" shapeId="0" xr:uid="{5D0B63BA-D869-489A-B5C0-2032F7785AAB}">
      <text>
        <r>
          <rPr>
            <sz val="9"/>
            <color indexed="81"/>
            <rFont val="Tahoma"/>
            <family val="2"/>
          </rPr>
          <t>Multi Point SP via Dix in Eng Units
(P950 - 4, 5 or 6)</t>
        </r>
      </text>
    </comment>
    <comment ref="AB12" authorId="0" shapeId="0" xr:uid="{85934198-1774-4473-99F8-EA1CED438E88}">
      <text>
        <r>
          <rPr>
            <sz val="9"/>
            <color indexed="81"/>
            <rFont val="Tahoma"/>
            <family val="2"/>
          </rPr>
          <t>READ ONLY
In units defined in P921
Scale defined by P922, 923
P916 = AI% x (P923-P922) + P922</t>
        </r>
      </text>
    </comment>
    <comment ref="C13" authorId="1" shapeId="0" xr:uid="{11E61F21-2CC7-4448-9C47-1D8FA9550248}">
      <text>
        <r>
          <rPr>
            <sz val="9"/>
            <color indexed="81"/>
            <rFont val="Tahoma"/>
            <charset val="1"/>
          </rPr>
          <t xml:space="preserve">    Man-&gt;Auto  Auto-&gt;Man     
0    SP=SP      SP=SP
1    SP=</t>
        </r>
        <r>
          <rPr>
            <b/>
            <sz val="9"/>
            <color indexed="81"/>
            <rFont val="Tahoma"/>
            <family val="2"/>
          </rPr>
          <t>PV</t>
        </r>
        <r>
          <rPr>
            <sz val="9"/>
            <color indexed="81"/>
            <rFont val="Tahoma"/>
            <charset val="1"/>
          </rPr>
          <t xml:space="preserve">      SP=SP (Bumpless)
2    SP=SP      SP=</t>
        </r>
        <r>
          <rPr>
            <b/>
            <sz val="9"/>
            <color indexed="81"/>
            <rFont val="Tahoma"/>
            <family val="2"/>
          </rPr>
          <t>PV</t>
        </r>
        <r>
          <rPr>
            <sz val="9"/>
            <color indexed="81"/>
            <rFont val="Tahoma"/>
            <charset val="1"/>
          </rPr>
          <t xml:space="preserve">
3    SP=</t>
        </r>
        <r>
          <rPr>
            <b/>
            <sz val="9"/>
            <color indexed="81"/>
            <rFont val="Tahoma"/>
            <family val="2"/>
          </rPr>
          <t>PV</t>
        </r>
        <r>
          <rPr>
            <sz val="9"/>
            <color indexed="81"/>
            <rFont val="Tahoma"/>
            <charset val="1"/>
          </rPr>
          <t xml:space="preserve">      SP=</t>
        </r>
        <r>
          <rPr>
            <b/>
            <sz val="9"/>
            <color indexed="81"/>
            <rFont val="Tahoma"/>
            <family val="2"/>
          </rPr>
          <t xml:space="preserve">PV </t>
        </r>
        <r>
          <rPr>
            <sz val="9"/>
            <color indexed="81"/>
            <rFont val="Tahoma"/>
            <family val="2"/>
          </rPr>
          <t>(Bumpless)</t>
        </r>
      </text>
    </comment>
    <comment ref="H13" authorId="1" shapeId="0" xr:uid="{13952EDF-B8FE-44E1-B79A-23BA665167CA}">
      <text>
        <r>
          <rPr>
            <b/>
            <sz val="9"/>
            <color indexed="81"/>
            <rFont val="Tahoma"/>
            <charset val="1"/>
          </rPr>
          <t>Folea, Rick:</t>
        </r>
        <r>
          <rPr>
            <sz val="9"/>
            <color indexed="81"/>
            <rFont val="Tahoma"/>
            <charset val="1"/>
          </rPr>
          <t xml:space="preserve">
Integral Gain
   units: 1/Sec</t>
        </r>
      </text>
    </comment>
    <comment ref="AB13" authorId="0" shapeId="0" xr:uid="{8BB10C2B-01C3-4C21-B680-92D7C4310064}">
      <text>
        <r>
          <rPr>
            <sz val="9"/>
            <color indexed="81"/>
            <rFont val="Tahoma"/>
            <family val="2"/>
          </rPr>
          <t>Controller Output in %
Where 0% is P133 (motor min speed) and 100% is P134 (motor max speed)</t>
        </r>
      </text>
    </comment>
    <comment ref="H14" authorId="1" shapeId="0" xr:uid="{9440DC69-8386-450E-A06A-059333EC0E73}">
      <text>
        <r>
          <rPr>
            <b/>
            <sz val="9"/>
            <color indexed="81"/>
            <rFont val="Tahoma"/>
            <charset val="1"/>
          </rPr>
          <t>Folea, Rick:</t>
        </r>
        <r>
          <rPr>
            <sz val="9"/>
            <color indexed="81"/>
            <rFont val="Tahoma"/>
            <charset val="1"/>
          </rPr>
          <t xml:space="preserve">
Differential Gain
  units: Sec</t>
        </r>
      </text>
    </comment>
    <comment ref="M14" authorId="1" shapeId="0" xr:uid="{81DCFE12-AD11-4443-8F1C-B7899CEB7F13}">
      <text>
        <r>
          <rPr>
            <sz val="9"/>
            <color indexed="81"/>
            <rFont val="Tahoma"/>
            <family val="2"/>
          </rPr>
          <t>PV Source:
1 = Analog Input AI1
2 = Analog Input AI2
3 = AI1-AI2</t>
        </r>
      </text>
    </comment>
    <comment ref="AB14" authorId="0" shapeId="0" xr:uid="{C112C000-D323-4962-8A81-52E261D942D9}">
      <text>
        <r>
          <rPr>
            <sz val="9"/>
            <color indexed="81"/>
            <rFont val="Tahoma"/>
            <family val="2"/>
          </rPr>
          <t>Controller output in hz.</t>
        </r>
      </text>
    </comment>
    <comment ref="H15" authorId="1" shapeId="0" xr:uid="{501DA44A-7261-4F14-874E-F3CBD4FA824C}">
      <text>
        <r>
          <rPr>
            <b/>
            <sz val="9"/>
            <color indexed="81"/>
            <rFont val="Tahoma"/>
            <charset val="1"/>
          </rPr>
          <t>Folea, Rick:</t>
        </r>
        <r>
          <rPr>
            <sz val="9"/>
            <color indexed="81"/>
            <rFont val="Tahoma"/>
            <charset val="1"/>
          </rPr>
          <t xml:space="preserve">
Sample Time (Sec)
</t>
        </r>
      </text>
    </comment>
    <comment ref="AB15" authorId="0" shapeId="0" xr:uid="{AF1D4FF0-5AF8-483D-B834-8CD21A6E2336}">
      <text>
        <r>
          <rPr>
            <b/>
            <sz val="9"/>
            <color indexed="81"/>
            <rFont val="Tahoma"/>
            <family val="2"/>
          </rPr>
          <t>rfolea:</t>
        </r>
        <r>
          <rPr>
            <sz val="9"/>
            <color indexed="81"/>
            <rFont val="Tahoma"/>
            <family val="2"/>
          </rPr>
          <t xml:space="preserve">
bit0 - Sleep mode active = 1  (A750)
bit1 - PID in manual Manual(0) or Automatic (1)
bit2 - PV low level alarm = 1  (A760)
bit3 - PV high level fault = 1   (F761)
bit4 - PV high level alarm = 1 (A762)
bit5 - PV high level fault = 1   (F763)
</t>
        </r>
      </text>
    </comment>
    <comment ref="AB16" authorId="0" shapeId="0" xr:uid="{C41C420C-0882-41D1-B421-D2002C18F935}">
      <text>
        <r>
          <rPr>
            <sz val="9"/>
            <color indexed="81"/>
            <rFont val="Tahoma"/>
            <family val="2"/>
          </rPr>
          <t>0 = HMI or Coms (P911)
1 = AI1
2 = AI2
3 = Elect Pot
4 = Two   SP via DI3 (P912 and P913)
5 = Three SP via DI3, DI4 (P912, P913, P914)
6 = Four   SP via DI3, DI4 (P912, P913, P914, P915)</t>
        </r>
      </text>
    </comment>
    <comment ref="AB17" authorId="0" shapeId="0" xr:uid="{F76A8C9A-E06B-4E00-B077-216291C8DE97}">
      <text>
        <r>
          <rPr>
            <sz val="9"/>
            <color indexed="81"/>
            <rFont val="Tahoma"/>
            <family val="2"/>
          </rPr>
          <t>1 = AI1
2 = AI2
3 = AI1 - AI2</t>
        </r>
      </text>
    </comment>
    <comment ref="C18" authorId="1" shapeId="0" xr:uid="{B61A4786-DBFD-4DEF-B22E-E139DBFF2FCB}">
      <text>
        <r>
          <rPr>
            <sz val="9"/>
            <color indexed="81"/>
            <rFont val="Tahoma"/>
            <family val="2"/>
          </rPr>
          <t xml:space="preserve">Something small so accel doesn't imped PID, typically 0.25 sec or smaller
</t>
        </r>
      </text>
    </comment>
    <comment ref="M18" authorId="1" shapeId="0" xr:uid="{68F2E74F-05DB-46C2-A6B3-75CFE105DE48}">
      <text>
        <r>
          <rPr>
            <sz val="9"/>
            <color indexed="81"/>
            <rFont val="Tahoma"/>
            <family val="2"/>
          </rPr>
          <t xml:space="preserve">
1 = Direct Acting (Forward Acting)
2 = Reverese Acting</t>
        </r>
      </text>
    </comment>
    <comment ref="AB18" authorId="0" shapeId="0" xr:uid="{486A36A4-D68A-4658-BC96-C90699F14307}">
      <text>
        <r>
          <rPr>
            <sz val="9"/>
            <color indexed="81"/>
            <rFont val="Tahoma"/>
            <family val="2"/>
          </rPr>
          <t>Expected PV when CO is 0
In eng units defined in P510, 511</t>
        </r>
      </text>
    </comment>
    <comment ref="C19" authorId="1" shapeId="0" xr:uid="{EBA34C66-6202-4C72-BEE1-D22B8FDFC366}">
      <text>
        <r>
          <rPr>
            <sz val="9"/>
            <color indexed="81"/>
            <rFont val="Tahoma"/>
            <family val="2"/>
          </rPr>
          <t>Something small so accel doesn't imped PID, typically 0.25 sec or smaller</t>
        </r>
      </text>
    </comment>
    <comment ref="AB19" authorId="0" shapeId="0" xr:uid="{38CBCD03-4CAB-424D-9BD9-8DCE05417945}">
      <text>
        <r>
          <rPr>
            <sz val="9"/>
            <color indexed="81"/>
            <rFont val="Tahoma"/>
            <family val="2"/>
          </rPr>
          <t>Expected PV when CO is 100%
In eng units defined in P510, 511</t>
        </r>
      </text>
    </comment>
    <comment ref="AB20" authorId="0" shapeId="0" xr:uid="{4FC60E6E-AB10-47FA-A756-F3E5928938CC}">
      <text>
        <r>
          <rPr>
            <sz val="9"/>
            <color indexed="81"/>
            <rFont val="Tahoma"/>
            <family val="2"/>
          </rPr>
          <t>If PV falls below this value for longer than the time in P925 - generate an alarm
In units defined by P510, P511</t>
        </r>
      </text>
    </comment>
    <comment ref="K21" authorId="1" shapeId="0" xr:uid="{3C2145F0-6B3A-4050-8936-3DB6AD275FD8}">
      <text>
        <r>
          <rPr>
            <sz val="9"/>
            <color indexed="81"/>
            <rFont val="Tahoma"/>
            <family val="2"/>
          </rPr>
          <t xml:space="preserve">
0 = Speed Ref.
4 = PTC
7 = PLC User app
16 = SP
17 = PV</t>
        </r>
      </text>
    </comment>
    <comment ref="AB21" authorId="0" shapeId="0" xr:uid="{366D6AFB-E10F-4520-B4AC-2DE13BD3ECD6}">
      <text>
        <r>
          <rPr>
            <sz val="9"/>
            <color indexed="81"/>
            <rFont val="Tahoma"/>
            <family val="2"/>
          </rPr>
          <t>How long condition should remain before alarming. In seconds</t>
        </r>
      </text>
    </comment>
    <comment ref="AB22" authorId="0" shapeId="0" xr:uid="{2379BFE3-CEA9-409E-86D6-FC5EB0A492E3}">
      <text>
        <r>
          <rPr>
            <sz val="9"/>
            <color indexed="81"/>
            <rFont val="Tahoma"/>
            <family val="2"/>
          </rPr>
          <t>If PV goes above this value for longer than the time in P927 - generate an alarm
In units defined by P510, P511</t>
        </r>
      </text>
    </comment>
    <comment ref="K23" authorId="1" shapeId="0" xr:uid="{053E7F9A-BFEF-4B26-B4E0-96D2092A14FF}">
      <text>
        <r>
          <rPr>
            <sz val="9"/>
            <color indexed="81"/>
            <rFont val="Tahoma"/>
            <family val="2"/>
          </rPr>
          <t xml:space="preserve">
0 = 0 to 10V OR 0-20mA
1 = 4 to 20 mA
2 = 10 to 0V OR 20 to 0mA 
3 = 20 to 4mA</t>
        </r>
      </text>
    </comment>
    <comment ref="AB23" authorId="0" shapeId="0" xr:uid="{881B8FB0-C2B4-4AC5-911B-5260B6FBA601}">
      <text>
        <r>
          <rPr>
            <sz val="9"/>
            <color indexed="81"/>
            <rFont val="Tahoma"/>
            <family val="2"/>
          </rPr>
          <t>How long condition should remain before alarming. In seconds</t>
        </r>
      </text>
    </comment>
    <comment ref="AB24" authorId="0" shapeId="0" xr:uid="{378B608A-3D1B-4EB9-9832-9DE08A93775A}">
      <text>
        <r>
          <rPr>
            <sz val="9"/>
            <color indexed="81"/>
            <rFont val="Tahoma"/>
            <family val="2"/>
          </rPr>
          <t>0 = disable PID controller
1 = Forward (or Direct) mode
2 = Reverse Mode</t>
        </r>
      </text>
    </comment>
    <comment ref="AB25" authorId="0" shapeId="0" xr:uid="{C8939638-FC18-4E23-B0A8-3B9E33B1A651}">
      <text>
        <r>
          <rPr>
            <sz val="9"/>
            <color indexed="81"/>
            <rFont val="Tahoma"/>
            <family val="2"/>
          </rPr>
          <t>0 = Manual
1 = Automatic
2 = via DI2  M(0), A(1)</t>
        </r>
      </text>
    </comment>
    <comment ref="AB26" authorId="0" shapeId="0" xr:uid="{5D0A2E54-485D-4D94-9874-4F9CE4E927C9}">
      <text>
        <r>
          <rPr>
            <sz val="9"/>
            <color indexed="81"/>
            <rFont val="Tahoma"/>
            <family val="2"/>
          </rPr>
          <t xml:space="preserve">    Man-&gt;Auto  Auto-&gt;Man     
0    SP=SP      SP=SP
1    SP=PV      SP=SP (bumplees)
2    SP=SP      SP=PV
3    SP=PV      SP=PV (Bumpless)</t>
        </r>
      </text>
    </comment>
    <comment ref="K27" authorId="1" shapeId="0" xr:uid="{38AF52E3-EF75-4DD7-89B4-60B596877B49}">
      <text>
        <r>
          <rPr>
            <sz val="9"/>
            <color indexed="81"/>
            <rFont val="Tahoma"/>
            <family val="2"/>
          </rPr>
          <t xml:space="preserve">
  Expected PV at CO = 0%</t>
        </r>
      </text>
    </comment>
    <comment ref="C28" authorId="1" shapeId="0" xr:uid="{ED920389-D8CD-497F-90B8-D3DCAF7508BC}">
      <text>
        <r>
          <rPr>
            <sz val="9"/>
            <color indexed="81"/>
            <rFont val="Tahoma"/>
            <family val="2"/>
          </rPr>
          <t>0 = Always Local
1 = Always Remote
4 = Dix
5 = Seiral/USB LOCAL
6 = Serial/USB REMOTE
11 = SoftPLC</t>
        </r>
      </text>
    </comment>
    <comment ref="K28" authorId="1" shapeId="0" xr:uid="{5FF80CEB-DA26-4D55-90AE-E1427C96BE59}">
      <text>
        <r>
          <rPr>
            <sz val="9"/>
            <color indexed="81"/>
            <rFont val="Tahoma"/>
            <family val="2"/>
          </rPr>
          <t xml:space="preserve">  Expected PV at CO = 100%</t>
        </r>
      </text>
    </comment>
    <comment ref="C29" authorId="1" shapeId="0" xr:uid="{560278AC-3000-4646-B7FD-CB5CC4428D3D}">
      <text>
        <r>
          <rPr>
            <sz val="9"/>
            <color indexed="81"/>
            <rFont val="Tahoma"/>
            <family val="2"/>
          </rPr>
          <t>0 = HMI
1 = AI1
2 = AI2
3 = Potentiometer
4 = FI
5 = AI1+AI@ &gt;0
6 = AI1 + AI2
7 = Elect Pot
8 = MultiSpeed
9 = Seia USB
12 = SoftPLC
14 AI1&gt;0
15 = AI2 &gt;0
16 = Potentiometer &gt;0
17 = FI &gt;0</t>
        </r>
      </text>
    </comment>
    <comment ref="C30" authorId="1" shapeId="0" xr:uid="{11A25795-4CA1-4BB9-B35E-4145BFCBCB0B}">
      <text>
        <r>
          <rPr>
            <sz val="9"/>
            <color indexed="81"/>
            <rFont val="Tahoma"/>
            <family val="2"/>
          </rPr>
          <t>0 = HMI Keys
1 = Dix
2 = Serial USB
5 = SoftPLC</t>
        </r>
      </text>
    </comment>
    <comment ref="C31" authorId="1" shapeId="0" xr:uid="{BB78B532-CA75-4F78-83A4-F16530DDA278}">
      <text>
        <r>
          <rPr>
            <sz val="9"/>
            <color indexed="81"/>
            <rFont val="Tahoma"/>
            <family val="2"/>
          </rPr>
          <t>0 = not used
1 = Run Stop
… lots more ...</t>
        </r>
      </text>
    </comment>
    <comment ref="I31" authorId="1" shapeId="0" xr:uid="{93076E0B-B0E6-4E0D-8C70-4E307DB7430B}">
      <text>
        <r>
          <rPr>
            <sz val="9"/>
            <color indexed="81"/>
            <rFont val="Tahoma"/>
            <family val="2"/>
          </rPr>
          <t>Units to show on LCD</t>
        </r>
        <r>
          <rPr>
            <b/>
            <sz val="9"/>
            <color indexed="81"/>
            <rFont val="Tahoma"/>
            <family val="2"/>
          </rPr>
          <t xml:space="preserve">
</t>
        </r>
        <r>
          <rPr>
            <sz val="9"/>
            <color indexed="81"/>
            <rFont val="Tahoma"/>
            <family val="2"/>
          </rPr>
          <t>For</t>
        </r>
        <r>
          <rPr>
            <b/>
            <sz val="9"/>
            <color indexed="81"/>
            <rFont val="Tahoma"/>
            <family val="2"/>
          </rPr>
          <t xml:space="preserve"> Soft PLC Params
</t>
        </r>
        <r>
          <rPr>
            <sz val="9"/>
            <color indexed="81"/>
            <rFont val="Tahoma"/>
            <family val="2"/>
          </rPr>
          <t>2 = V 
3 = Hz
5 = %
7 = rpm
all others show nothing</t>
        </r>
      </text>
    </comment>
    <comment ref="C32" authorId="1" shapeId="0" xr:uid="{9E028BA5-A96D-400A-84E9-EE76BB462913}">
      <text>
        <r>
          <rPr>
            <sz val="9"/>
            <color indexed="81"/>
            <rFont val="Tahoma"/>
            <family val="2"/>
          </rPr>
          <t>0 = not used
1 = Run Stop
… lots more ..
50 = PID Man/Auto</t>
        </r>
      </text>
    </comment>
    <comment ref="I32" authorId="1" shapeId="0" xr:uid="{2A36255D-A3C0-4351-8793-B0EC5F908C2C}">
      <text>
        <r>
          <rPr>
            <sz val="9"/>
            <color indexed="81"/>
            <rFont val="Tahoma"/>
            <family val="2"/>
          </rPr>
          <t xml:space="preserve">Decimal Point for </t>
        </r>
        <r>
          <rPr>
            <b/>
            <sz val="9"/>
            <color indexed="81"/>
            <rFont val="Tahoma"/>
            <family val="2"/>
          </rPr>
          <t>Soft PLC Params</t>
        </r>
        <r>
          <rPr>
            <sz val="9"/>
            <color indexed="81"/>
            <rFont val="Tahoma"/>
            <family val="2"/>
          </rPr>
          <t xml:space="preserve">
0 = wxyz
1 = wxy.z
2 = wx.yz
3 = w.xyz</t>
        </r>
      </text>
    </comment>
    <comment ref="P32" authorId="1" shapeId="0" xr:uid="{0F1A4C96-AD3B-472C-B671-07AE43C7F42B}">
      <text>
        <r>
          <rPr>
            <sz val="9"/>
            <color indexed="81"/>
            <rFont val="Tahoma"/>
            <family val="2"/>
          </rPr>
          <t>(for 100% make it same as P208)</t>
        </r>
      </text>
    </comment>
    <comment ref="I40" authorId="1" shapeId="0" xr:uid="{D16D1AFC-1850-46D6-9AB8-D20D45EF389F}">
      <text>
        <r>
          <rPr>
            <sz val="9"/>
            <color indexed="81"/>
            <rFont val="Tahoma"/>
            <family val="2"/>
          </rPr>
          <t>0 = Speed Ref.
4 = PTC
7 = PLC User app
16 = SP
17 = PV</t>
        </r>
      </text>
    </comment>
    <comment ref="O45" authorId="1" shapeId="0" xr:uid="{26A9B9F2-6045-4FA6-90D4-3D08386FACB2}">
      <text>
        <r>
          <rPr>
            <b/>
            <sz val="9"/>
            <color indexed="81"/>
            <rFont val="Tahoma"/>
            <charset val="1"/>
          </rPr>
          <t>Folea, Rick:</t>
        </r>
        <r>
          <rPr>
            <sz val="9"/>
            <color indexed="81"/>
            <rFont val="Tahoma"/>
            <charset val="1"/>
          </rPr>
          <t xml:space="preserve">
Scale the display for the speed reference in paramter 2. We'll enter that as a 600 for 60 Hz (and adjust the formatting parameters accordingly (P209, 210)</t>
        </r>
      </text>
    </comment>
    <comment ref="O46" authorId="1" shapeId="0" xr:uid="{F0FF7097-1918-41E4-8C55-2A8A00EEFB60}">
      <text>
        <r>
          <rPr>
            <sz val="9"/>
            <color indexed="81"/>
            <rFont val="Tahoma"/>
            <family val="2"/>
          </rPr>
          <t xml:space="preserve">
Decimal Point
0 = wxyz
1 = wxy.z
2 = wx.yz
3 = w.xyz</t>
        </r>
      </text>
    </comment>
    <comment ref="O47" authorId="1" shapeId="0" xr:uid="{8EC6A218-558C-4B3F-B5F2-99941069A146}">
      <text>
        <r>
          <rPr>
            <sz val="9"/>
            <color indexed="81"/>
            <rFont val="Tahoma"/>
            <family val="2"/>
          </rPr>
          <t xml:space="preserve">
2 = V 
3 = Hz
5 = %
7 = rpm
all others show nothing</t>
        </r>
      </text>
    </comment>
  </commentList>
</comments>
</file>

<file path=xl/sharedStrings.xml><?xml version="1.0" encoding="utf-8"?>
<sst xmlns="http://schemas.openxmlformats.org/spreadsheetml/2006/main" count="594" uniqueCount="226">
  <si>
    <t>P918</t>
  </si>
  <si>
    <t>P933</t>
  </si>
  <si>
    <t>P911</t>
  </si>
  <si>
    <t>P916</t>
  </si>
  <si>
    <t xml:space="preserve">P911 </t>
  </si>
  <si>
    <t xml:space="preserve">P916 </t>
  </si>
  <si>
    <t xml:space="preserve">P918 </t>
  </si>
  <si>
    <t xml:space="preserve">P931 (P) </t>
  </si>
  <si>
    <t xml:space="preserve">P933 (D) </t>
  </si>
  <si>
    <t xml:space="preserve">P932  (I) </t>
  </si>
  <si>
    <t>P917</t>
  </si>
  <si>
    <t xml:space="preserve">P917 </t>
  </si>
  <si>
    <t>P929</t>
  </si>
  <si>
    <t xml:space="preserve">P929 </t>
  </si>
  <si>
    <t xml:space="preserve">P934 (t) </t>
  </si>
  <si>
    <t>P930</t>
  </si>
  <si>
    <t xml:space="preserve">P930 </t>
  </si>
  <si>
    <t>Bumpless Mode:</t>
  </si>
  <si>
    <t xml:space="preserve">P921 </t>
  </si>
  <si>
    <t>SP Source:</t>
  </si>
  <si>
    <t>P510</t>
  </si>
  <si>
    <t>P511</t>
  </si>
  <si>
    <t>P912</t>
  </si>
  <si>
    <t>P913</t>
  </si>
  <si>
    <t>P914</t>
  </si>
  <si>
    <t>P936</t>
  </si>
  <si>
    <t>Wakeup Deviation</t>
  </si>
  <si>
    <t>P937</t>
  </si>
  <si>
    <t>Time to wakeup</t>
  </si>
  <si>
    <t>P938</t>
  </si>
  <si>
    <t>Motor speed to activate Sleep</t>
  </si>
  <si>
    <t>P939</t>
  </si>
  <si>
    <t>Time to activate Sleep</t>
  </si>
  <si>
    <t>Sleep Mode</t>
  </si>
  <si>
    <t>P263</t>
  </si>
  <si>
    <t>P264</t>
  </si>
  <si>
    <t>P231</t>
  </si>
  <si>
    <t>P232</t>
  </si>
  <si>
    <t>P233</t>
  </si>
  <si>
    <t>P234</t>
  </si>
  <si>
    <t>P235</t>
  </si>
  <si>
    <t>AI1 Gain</t>
  </si>
  <si>
    <t>AI1 Signal Type</t>
  </si>
  <si>
    <t>AI1 Offset (%)</t>
  </si>
  <si>
    <t>AI1 Filter (Sec)</t>
  </si>
  <si>
    <t>Always LOCAL</t>
  </si>
  <si>
    <t>P224</t>
  </si>
  <si>
    <t>Run Stop via Dix</t>
  </si>
  <si>
    <t>P221</t>
  </si>
  <si>
    <t>P220</t>
  </si>
  <si>
    <t>P208</t>
  </si>
  <si>
    <t>P209</t>
  </si>
  <si>
    <t>P210</t>
  </si>
  <si>
    <t>Eng Units of Speed Ref</t>
  </si>
  <si>
    <t>Speed Ref Decimal Point</t>
  </si>
  <si>
    <t>Motor:</t>
  </si>
  <si>
    <t>P100</t>
  </si>
  <si>
    <t>P101</t>
  </si>
  <si>
    <t>Acceleration (s)</t>
  </si>
  <si>
    <t>Decel (S)</t>
  </si>
  <si>
    <t>P133</t>
  </si>
  <si>
    <t>Drive Freq Min</t>
  </si>
  <si>
    <t>P134</t>
  </si>
  <si>
    <t>Drive Freq Max</t>
  </si>
  <si>
    <t>P135</t>
  </si>
  <si>
    <t>PID ENABLE</t>
  </si>
  <si>
    <t>P928</t>
  </si>
  <si>
    <t>P901</t>
  </si>
  <si>
    <t>P903</t>
  </si>
  <si>
    <t>P920</t>
  </si>
  <si>
    <t>P236</t>
  </si>
  <si>
    <t>P265</t>
  </si>
  <si>
    <t>P266</t>
  </si>
  <si>
    <t>DI3 = Multi SP</t>
  </si>
  <si>
    <t>DI4 = Multi SP</t>
  </si>
  <si>
    <t>SP 1 for Multi SP</t>
  </si>
  <si>
    <t>SP 2 for Multi SP</t>
  </si>
  <si>
    <t>SP 3 for Multi SP</t>
  </si>
  <si>
    <t>SP 4 for Multi SP</t>
  </si>
  <si>
    <t>P922</t>
  </si>
  <si>
    <t>P923</t>
  </si>
  <si>
    <t>P275</t>
  </si>
  <si>
    <t>P278</t>
  </si>
  <si>
    <t>DO2 = Alarm High Level (A762/F763)</t>
  </si>
  <si>
    <t>DO1 = Alarm Low Level (A760, F761)</t>
  </si>
  <si>
    <t>AI2 = SP, If using AI for SP (we arne't)</t>
  </si>
  <si>
    <t>STUFF NOT USED IN OUR DEMO</t>
  </si>
  <si>
    <t>Current PV (ro)</t>
  </si>
  <si>
    <t>P136</t>
  </si>
  <si>
    <t>P137</t>
  </si>
  <si>
    <t>SP</t>
  </si>
  <si>
    <t>PV</t>
  </si>
  <si>
    <t>CO</t>
  </si>
  <si>
    <t>Man/Auto</t>
  </si>
  <si>
    <t>P900</t>
  </si>
  <si>
    <t>P015</t>
  </si>
  <si>
    <t>Direct (Forward) Acting</t>
  </si>
  <si>
    <t xml:space="preserve">Use PID Application </t>
  </si>
  <si>
    <t>Manual Torque Boost (V/f)</t>
  </si>
  <si>
    <t>PID Status (ro)</t>
  </si>
  <si>
    <t>Mode:</t>
  </si>
  <si>
    <t>Run/Stop</t>
  </si>
  <si>
    <t>DI1</t>
  </si>
  <si>
    <t>HMI</t>
  </si>
  <si>
    <t>Action</t>
  </si>
  <si>
    <t>DI2</t>
  </si>
  <si>
    <t>Spd ref ctrl (SoftPLC)</t>
  </si>
  <si>
    <t>Full Scale Speed Reference, see P210 for decimal point</t>
  </si>
  <si>
    <r>
      <t>PV Source (</t>
    </r>
    <r>
      <rPr>
        <b/>
        <sz val="11"/>
        <color rgb="FFFF0000"/>
        <rFont val="Calibri"/>
        <family val="2"/>
        <scheme val="minor"/>
      </rPr>
      <t>AI1</t>
    </r>
    <r>
      <rPr>
        <sz val="11"/>
        <color theme="1"/>
        <rFont val="Calibri"/>
        <family val="2"/>
        <scheme val="minor"/>
      </rPr>
      <t>):</t>
    </r>
  </si>
  <si>
    <r>
      <rPr>
        <b/>
        <sz val="11"/>
        <color rgb="FFFF0000"/>
        <rFont val="Calibri"/>
        <family val="2"/>
        <scheme val="minor"/>
      </rPr>
      <t>DI1</t>
    </r>
    <r>
      <rPr>
        <sz val="11"/>
        <color theme="1"/>
        <rFont val="Calibri"/>
        <family val="2"/>
        <scheme val="minor"/>
      </rPr>
      <t xml:space="preserve"> = Run Stop</t>
    </r>
  </si>
  <si>
    <r>
      <rPr>
        <b/>
        <sz val="11"/>
        <color rgb="FFFF0000"/>
        <rFont val="Calibri"/>
        <family val="2"/>
        <scheme val="minor"/>
      </rPr>
      <t>DI2</t>
    </r>
    <r>
      <rPr>
        <sz val="11"/>
        <color theme="1"/>
        <rFont val="Calibri"/>
        <family val="2"/>
        <scheme val="minor"/>
      </rPr>
      <t xml:space="preserve"> controls Man/Auto</t>
    </r>
  </si>
  <si>
    <t>P915</t>
  </si>
  <si>
    <t>SoftPLC CTRL</t>
  </si>
  <si>
    <t>P902</t>
  </si>
  <si>
    <t>P910</t>
  </si>
  <si>
    <t>P919</t>
  </si>
  <si>
    <t>P921</t>
  </si>
  <si>
    <t>P924</t>
  </si>
  <si>
    <t>P925</t>
  </si>
  <si>
    <t>P926</t>
  </si>
  <si>
    <t>P927</t>
  </si>
  <si>
    <t>P931</t>
  </si>
  <si>
    <t>P932</t>
  </si>
  <si>
    <t>P934</t>
  </si>
  <si>
    <t>P935</t>
  </si>
  <si>
    <t>AI1 (4-20mA)/AO1(0-10V)</t>
  </si>
  <si>
    <t>Assumptions (see Hardware Video):</t>
  </si>
  <si>
    <r>
      <t xml:space="preserve">Units for all </t>
    </r>
    <r>
      <rPr>
        <b/>
        <sz val="11"/>
        <color theme="1"/>
        <rFont val="Calibri"/>
        <family val="2"/>
        <scheme val="minor"/>
      </rPr>
      <t xml:space="preserve">SoftPLC </t>
    </r>
    <r>
      <rPr>
        <sz val="11"/>
        <color theme="1"/>
        <rFont val="Calibri"/>
        <family val="2"/>
        <scheme val="minor"/>
      </rPr>
      <t>params</t>
    </r>
  </si>
  <si>
    <t>Soft PLC Status</t>
  </si>
  <si>
    <t>Soft PLC Command</t>
  </si>
  <si>
    <t>Scan Time</t>
  </si>
  <si>
    <t>P904</t>
  </si>
  <si>
    <t>PID App Version</t>
  </si>
  <si>
    <t>SP1</t>
  </si>
  <si>
    <t>SP2</t>
  </si>
  <si>
    <t>SP3</t>
  </si>
  <si>
    <t>SP for Manual Mode</t>
  </si>
  <si>
    <t>PID Controller Status</t>
  </si>
  <si>
    <t>SP Source</t>
  </si>
  <si>
    <t>PV Source</t>
  </si>
  <si>
    <t>PV Min</t>
  </si>
  <si>
    <t>PV Max</t>
  </si>
  <si>
    <t>PV Low Alarm Level</t>
  </si>
  <si>
    <t>r.o.</t>
  </si>
  <si>
    <t>PV Low Alarm Time</t>
  </si>
  <si>
    <t>PV High Alarm Level</t>
  </si>
  <si>
    <t>PV High Alarm Time</t>
  </si>
  <si>
    <t>Auto/Man Select</t>
  </si>
  <si>
    <t>Bumpless Mode</t>
  </si>
  <si>
    <t>P</t>
  </si>
  <si>
    <t>I</t>
  </si>
  <si>
    <t>D</t>
  </si>
  <si>
    <t>Sample Time</t>
  </si>
  <si>
    <t>PV Filter</t>
  </si>
  <si>
    <t>Sleep Mode - Wake Time</t>
  </si>
  <si>
    <t>Sleep Mode - Sleep Value</t>
  </si>
  <si>
    <t>Sleep Mode - Sleep Time</t>
  </si>
  <si>
    <t>Action: SoftPLC not running</t>
  </si>
  <si>
    <t>n.a.</t>
  </si>
  <si>
    <t>AO2 Value</t>
  </si>
  <si>
    <t>Decel</t>
  </si>
  <si>
    <t>Accel</t>
  </si>
  <si>
    <t>Max CO (hz)</t>
  </si>
  <si>
    <t>Min CO (hz)</t>
  </si>
  <si>
    <t>Man Torque Boost</t>
  </si>
  <si>
    <t>LOC/REM Sel Source</t>
  </si>
  <si>
    <t>LOC Ref Sel</t>
  </si>
  <si>
    <t>P222</t>
  </si>
  <si>
    <t>REMO Ref Sel</t>
  </si>
  <si>
    <t>P223</t>
  </si>
  <si>
    <t>LOC Run/Stop Sel</t>
  </si>
  <si>
    <t>AI1 Funct</t>
  </si>
  <si>
    <t>AI1 Type</t>
  </si>
  <si>
    <t>AI1 Offset</t>
  </si>
  <si>
    <t>AI2 Funct</t>
  </si>
  <si>
    <t>P237</t>
  </si>
  <si>
    <t>P238</t>
  </si>
  <si>
    <t>P239</t>
  </si>
  <si>
    <t>P240</t>
  </si>
  <si>
    <t>AI2 Gain</t>
  </si>
  <si>
    <t>AI2 Type</t>
  </si>
  <si>
    <t>AI2 Offset</t>
  </si>
  <si>
    <t>AI2 Filter</t>
  </si>
  <si>
    <t>DI1 Funct</t>
  </si>
  <si>
    <t>DI2 Funct</t>
  </si>
  <si>
    <t>DI3 Funct</t>
  </si>
  <si>
    <t>DI4 Funct</t>
  </si>
  <si>
    <t>Soft PLC Eng Unit</t>
  </si>
  <si>
    <t>SoftPLC Dec Point</t>
  </si>
  <si>
    <t>P400</t>
  </si>
  <si>
    <t>P401</t>
  </si>
  <si>
    <t>P402</t>
  </si>
  <si>
    <t>P404</t>
  </si>
  <si>
    <t>Full Load Amps</t>
  </si>
  <si>
    <t>Rated Speed (rpm)</t>
  </si>
  <si>
    <t>Rated Power (1 hp)</t>
  </si>
  <si>
    <t>Rated Voltage</t>
  </si>
  <si>
    <t xml:space="preserve"> = Good to go!</t>
  </si>
  <si>
    <t xml:space="preserve"> = Needs a value</t>
  </si>
  <si>
    <t xml:space="preserve"> = Default Value</t>
  </si>
  <si>
    <t xml:space="preserve"> = Read Only</t>
  </si>
  <si>
    <t>Current SP (eng units):</t>
  </si>
  <si>
    <t xml:space="preserve">Fwd/Rev Acting:  </t>
  </si>
  <si>
    <t>PV Min.  (@ CO = 0%)</t>
  </si>
  <si>
    <t>PV Max. (@ CO = 100%)</t>
  </si>
  <si>
    <r>
      <t xml:space="preserve">Decimal Pt for all </t>
    </r>
    <r>
      <rPr>
        <b/>
        <sz val="11"/>
        <color theme="1"/>
        <rFont val="Calibri"/>
        <family val="2"/>
        <scheme val="minor"/>
      </rPr>
      <t>SofPLC</t>
    </r>
    <r>
      <rPr>
        <sz val="11"/>
        <color theme="1"/>
        <rFont val="Calibri"/>
        <family val="2"/>
        <scheme val="minor"/>
      </rPr>
      <t xml:space="preserve"> Params</t>
    </r>
  </si>
  <si>
    <t>Rated Power</t>
  </si>
  <si>
    <t>Rated Speed</t>
  </si>
  <si>
    <t>Manual SP (eng units):</t>
  </si>
  <si>
    <t>SP Filter:</t>
  </si>
  <si>
    <t>P204</t>
  </si>
  <si>
    <t>Reset Drive Params</t>
  </si>
  <si>
    <t>Reset SoftPLC Params</t>
  </si>
  <si>
    <t>Current Limit</t>
  </si>
  <si>
    <t>LOC Fwd/Rev Sel</t>
  </si>
  <si>
    <t>AI1 = PV</t>
  </si>
  <si>
    <t>Drive Control:</t>
  </si>
  <si>
    <t>Display:</t>
  </si>
  <si>
    <t>PV  Conditioning (AI1):</t>
  </si>
  <si>
    <t>Alarms:</t>
  </si>
  <si>
    <t>SP Config Options</t>
  </si>
  <si>
    <t>Auto Torque Boost</t>
  </si>
  <si>
    <t>AI1 Filter</t>
  </si>
  <si>
    <t>Select User or  PID</t>
  </si>
  <si>
    <t>Forward or Reverse acting</t>
  </si>
  <si>
    <t>Sleep Mode - Wake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</si>
</sst>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0"/>
      <name val="Calibri"/>
      <family val="2"/>
      <scheme val="minor"/>
    </font>
    <font>
      <b/>
      <sz val="11"/>
      <color theme="1"/>
      <name val="Calibri"/>
      <family val="2"/>
      <scheme val="minor"/>
    </font>
    <font>
      <sz val="9"/>
      <color indexed="81"/>
      <name val="Tahoma"/>
      <charset val="1"/>
    </font>
    <font>
      <b/>
      <sz val="9"/>
      <color indexed="81"/>
      <name val="Tahoma"/>
      <charset val="1"/>
    </font>
    <font>
      <b/>
      <sz val="9"/>
      <color indexed="81"/>
      <name val="Tahoma"/>
      <family val="2"/>
    </font>
    <font>
      <sz val="9"/>
      <color indexed="81"/>
      <name val="Tahoma"/>
      <family val="2"/>
    </font>
    <font>
      <b/>
      <sz val="11"/>
      <color rgb="FFFF000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FFFF00"/>
        <bgColor indexed="64"/>
      </patternFill>
    </fill>
    <fill>
      <patternFill patternType="solid">
        <fgColor rgb="FF66FFFF"/>
        <bgColor indexed="64"/>
      </patternFill>
    </fill>
    <fill>
      <patternFill patternType="solid">
        <fgColor theme="1"/>
        <bgColor indexed="64"/>
      </patternFill>
    </fill>
    <fill>
      <patternFill patternType="solid">
        <fgColor rgb="FFFFC000"/>
        <bgColor indexed="64"/>
      </patternFill>
    </fill>
  </fills>
  <borders count="20">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ck">
        <color rgb="FFFF0000"/>
      </left>
      <right style="thick">
        <color rgb="FFFF0000"/>
      </right>
      <top style="thick">
        <color rgb="FFFF0000"/>
      </top>
      <bottom style="thick">
        <color rgb="FFFF0000"/>
      </bottom>
      <diagonal/>
    </border>
    <border>
      <left style="thin">
        <color rgb="FFFF0000"/>
      </left>
      <right style="thin">
        <color rgb="FFFF0000"/>
      </right>
      <top style="thin">
        <color rgb="FFFF0000"/>
      </top>
      <bottom style="thin">
        <color rgb="FFFF0000"/>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auto="1"/>
      </top>
      <bottom style="thin">
        <color rgb="FFFF0000"/>
      </bottom>
      <diagonal/>
    </border>
    <border>
      <left style="medium">
        <color rgb="FFFF0000"/>
      </left>
      <right style="medium">
        <color rgb="FFFF0000"/>
      </right>
      <top style="medium">
        <color rgb="FFFF0000"/>
      </top>
      <bottom style="medium">
        <color rgb="FFFF0000"/>
      </bottom>
      <diagonal/>
    </border>
  </borders>
  <cellStyleXfs count="1">
    <xf numFmtId="0" fontId="0" fillId="0" borderId="0"/>
  </cellStyleXfs>
  <cellXfs count="59">
    <xf numFmtId="0" fontId="0" fillId="0" borderId="0" xfId="0"/>
    <xf numFmtId="0" fontId="0" fillId="0" borderId="1" xfId="0" applyBorder="1" applyAlignment="1">
      <alignment horizontal="right"/>
    </xf>
    <xf numFmtId="0" fontId="0" fillId="0" borderId="0" xfId="0" applyBorder="1"/>
    <xf numFmtId="0" fontId="0" fillId="0" borderId="2" xfId="0" applyBorder="1" applyAlignment="1">
      <alignment horizontal="right"/>
    </xf>
    <xf numFmtId="0" fontId="0" fillId="0" borderId="0" xfId="0" applyAlignment="1">
      <alignment horizontal="center"/>
    </xf>
    <xf numFmtId="0" fontId="0" fillId="0" borderId="2" xfId="0" applyBorder="1" applyAlignment="1">
      <alignment horizontal="center"/>
    </xf>
    <xf numFmtId="0" fontId="2" fillId="0" borderId="0" xfId="0" applyFont="1"/>
    <xf numFmtId="0" fontId="0" fillId="0" borderId="2" xfId="0" applyFill="1" applyBorder="1" applyAlignment="1">
      <alignment horizontal="right"/>
    </xf>
    <xf numFmtId="0" fontId="2" fillId="0" borderId="0" xfId="0" applyFont="1" applyFill="1" applyBorder="1" applyAlignment="1">
      <alignment horizontal="left"/>
    </xf>
    <xf numFmtId="0" fontId="0" fillId="0" borderId="3" xfId="0" applyBorder="1" applyAlignment="1">
      <alignment horizontal="right"/>
    </xf>
    <xf numFmtId="0" fontId="0" fillId="0" borderId="3" xfId="0" applyBorder="1" applyAlignment="1">
      <alignment horizontal="center"/>
    </xf>
    <xf numFmtId="0" fontId="0" fillId="0" borderId="1" xfId="0" applyBorder="1" applyAlignment="1"/>
    <xf numFmtId="0" fontId="0" fillId="0" borderId="0" xfId="0" applyAlignment="1"/>
    <xf numFmtId="0" fontId="0" fillId="0" borderId="4" xfId="0" applyBorder="1" applyAlignment="1">
      <alignment horizontal="right"/>
    </xf>
    <xf numFmtId="0" fontId="0" fillId="0" borderId="6" xfId="0" applyBorder="1" applyAlignment="1">
      <alignment horizontal="right"/>
    </xf>
    <xf numFmtId="0" fontId="0" fillId="0" borderId="5" xfId="0" applyBorder="1" applyAlignment="1">
      <alignment horizontal="right"/>
    </xf>
    <xf numFmtId="0" fontId="0" fillId="5" borderId="0" xfId="0" applyFill="1"/>
    <xf numFmtId="0" fontId="0" fillId="5" borderId="0" xfId="0" applyFill="1" applyAlignment="1">
      <alignment horizontal="center"/>
    </xf>
    <xf numFmtId="0" fontId="1" fillId="5" borderId="0" xfId="0" applyFont="1" applyFill="1"/>
    <xf numFmtId="0" fontId="0" fillId="2" borderId="2" xfId="0" applyFill="1" applyBorder="1" applyAlignment="1">
      <alignment horizontal="right"/>
    </xf>
    <xf numFmtId="0" fontId="0" fillId="2" borderId="2" xfId="0" applyFill="1" applyBorder="1" applyAlignment="1">
      <alignment horizontal="center"/>
    </xf>
    <xf numFmtId="0" fontId="0" fillId="2" borderId="6" xfId="0" applyFill="1" applyBorder="1" applyAlignment="1">
      <alignment horizontal="right"/>
    </xf>
    <xf numFmtId="0" fontId="0" fillId="2" borderId="6" xfId="0" applyFill="1" applyBorder="1" applyAlignment="1">
      <alignment horizontal="center"/>
    </xf>
    <xf numFmtId="0" fontId="0" fillId="2" borderId="5" xfId="0" applyFill="1" applyBorder="1" applyAlignment="1">
      <alignment horizontal="right"/>
    </xf>
    <xf numFmtId="0" fontId="0" fillId="7" borderId="2" xfId="0" applyFill="1" applyBorder="1" applyAlignment="1">
      <alignment horizontal="center"/>
    </xf>
    <xf numFmtId="0" fontId="2" fillId="0" borderId="7" xfId="0" applyFont="1" applyBorder="1"/>
    <xf numFmtId="0" fontId="0" fillId="0" borderId="8" xfId="0" applyBorder="1"/>
    <xf numFmtId="0" fontId="0" fillId="0" borderId="9" xfId="0" applyBorder="1"/>
    <xf numFmtId="0" fontId="0" fillId="0" borderId="10" xfId="0" applyFont="1" applyBorder="1"/>
    <xf numFmtId="0" fontId="0" fillId="0" borderId="11" xfId="0" applyBorder="1"/>
    <xf numFmtId="0" fontId="0" fillId="0" borderId="12" xfId="0" applyFont="1" applyBorder="1"/>
    <xf numFmtId="0" fontId="0" fillId="0" borderId="13" xfId="0" applyBorder="1"/>
    <xf numFmtId="0" fontId="0" fillId="0" borderId="14" xfId="0" applyBorder="1"/>
    <xf numFmtId="0" fontId="0" fillId="0" borderId="5" xfId="0" applyBorder="1" applyAlignment="1"/>
    <xf numFmtId="0" fontId="0" fillId="3" borderId="1" xfId="0" applyFill="1" applyBorder="1" applyAlignment="1"/>
    <xf numFmtId="0" fontId="0" fillId="7" borderId="1" xfId="0" applyFill="1" applyBorder="1" applyAlignment="1"/>
    <xf numFmtId="0" fontId="0" fillId="0" borderId="15" xfId="0" applyBorder="1"/>
    <xf numFmtId="0" fontId="0" fillId="0" borderId="8" xfId="0" quotePrefix="1" applyBorder="1"/>
    <xf numFmtId="0" fontId="0" fillId="6" borderId="16" xfId="0" applyFill="1" applyBorder="1"/>
    <xf numFmtId="0" fontId="0" fillId="0" borderId="0" xfId="0" quotePrefix="1" applyBorder="1"/>
    <xf numFmtId="0" fontId="0" fillId="7" borderId="16" xfId="0" applyFill="1" applyBorder="1"/>
    <xf numFmtId="0" fontId="0" fillId="0" borderId="13" xfId="0" quotePrefix="1" applyBorder="1"/>
    <xf numFmtId="0" fontId="0" fillId="0" borderId="18" xfId="0" applyBorder="1" applyAlignment="1">
      <alignment horizontal="right"/>
    </xf>
    <xf numFmtId="0" fontId="0" fillId="4" borderId="17" xfId="0" applyFill="1" applyBorder="1" applyAlignment="1">
      <alignment horizontal="center"/>
    </xf>
    <xf numFmtId="0" fontId="0" fillId="4" borderId="19" xfId="0" applyFill="1" applyBorder="1" applyAlignment="1">
      <alignment horizontal="center"/>
    </xf>
    <xf numFmtId="0" fontId="0" fillId="0" borderId="1" xfId="0" applyBorder="1"/>
    <xf numFmtId="0" fontId="0" fillId="0" borderId="0" xfId="0" applyAlignment="1">
      <alignment horizontal="right"/>
    </xf>
    <xf numFmtId="0" fontId="0" fillId="2" borderId="5" xfId="0" applyFill="1" applyBorder="1" applyAlignment="1"/>
    <xf numFmtId="0" fontId="0" fillId="0" borderId="2" xfId="0" applyBorder="1"/>
    <xf numFmtId="0" fontId="0" fillId="4" borderId="2" xfId="0" applyFill="1" applyBorder="1"/>
    <xf numFmtId="0" fontId="0" fillId="4" borderId="2" xfId="0" applyFill="1" applyBorder="1" applyAlignment="1">
      <alignment horizontal="center"/>
    </xf>
    <xf numFmtId="0" fontId="0" fillId="8" borderId="2" xfId="0" applyFill="1" applyBorder="1" applyAlignment="1">
      <alignment horizontal="center"/>
    </xf>
    <xf numFmtId="0" fontId="0" fillId="2" borderId="2" xfId="0" applyFill="1" applyBorder="1"/>
    <xf numFmtId="0" fontId="0" fillId="0" borderId="19" xfId="0" applyBorder="1" applyAlignment="1">
      <alignment horizontal="right"/>
    </xf>
    <xf numFmtId="0" fontId="0" fillId="0" borderId="1" xfId="0" applyBorder="1" applyAlignment="1">
      <alignment horizontal="center"/>
    </xf>
    <xf numFmtId="0" fontId="0" fillId="9" borderId="2" xfId="0" applyFill="1" applyBorder="1" applyAlignment="1">
      <alignment horizontal="center"/>
    </xf>
    <xf numFmtId="0" fontId="0" fillId="2" borderId="19" xfId="0" applyFill="1" applyBorder="1" applyAlignment="1">
      <alignment horizontal="right"/>
    </xf>
    <xf numFmtId="0" fontId="0" fillId="7" borderId="4" xfId="0" applyFill="1" applyBorder="1" applyAlignment="1"/>
    <xf numFmtId="0" fontId="2" fillId="0" borderId="0" xfId="0" applyFont="1" applyFill="1" applyBorder="1" applyAlignment="1">
      <alignment horizontal="right"/>
    </xf>
  </cellXfs>
  <cellStyles count="1">
    <cellStyle name="Normal" xfId="0" builtinId="0"/>
  </cellStyles>
  <dxfs count="4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bgColor rgb="FFFFFF00"/>
        </patternFill>
      </fill>
    </dxf>
    <dxf>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ill>
        <patternFill>
          <bgColor rgb="FFFFFF00"/>
        </patternFill>
      </fill>
    </dxf>
    <dxf>
      <fill>
        <patternFill>
          <bgColor rgb="FF66FF33"/>
        </patternFill>
      </fill>
    </dxf>
    <dxf>
      <fill>
        <patternFill>
          <bgColor rgb="FF66FF33"/>
        </patternFill>
      </fill>
    </dxf>
    <dxf>
      <font>
        <color auto="1"/>
      </font>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bgColor rgb="FFFFFF00"/>
        </patternFill>
      </fill>
    </dxf>
    <dxf>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ont>
        <color auto="1"/>
      </font>
      <fill>
        <patternFill>
          <bgColor rgb="FFFFFF00"/>
        </patternFill>
      </fill>
    </dxf>
    <dxf>
      <fill>
        <patternFill>
          <bgColor rgb="FFFFFF00"/>
        </patternFill>
      </fill>
    </dxf>
    <dxf>
      <fill>
        <patternFill>
          <bgColor rgb="FF66FF33"/>
        </patternFill>
      </fill>
    </dxf>
    <dxf>
      <fill>
        <patternFill>
          <bgColor rgb="FF66FF33"/>
        </patternFill>
      </fill>
    </dxf>
    <dxf>
      <font>
        <color auto="1"/>
      </font>
      <fill>
        <patternFill>
          <bgColor rgb="FFFFFF00"/>
        </patternFill>
      </fill>
    </dxf>
  </dxfs>
  <tableStyles count="0" defaultTableStyle="TableStyleMedium2" defaultPivotStyle="PivotStyleLight16"/>
  <colors>
    <mruColors>
      <color rgb="FF66FFFF"/>
      <color rgb="FF4A92CE"/>
      <color rgb="FF3481C0"/>
      <color rgb="FF66FF33"/>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134787</xdr:colOff>
      <xdr:row>7</xdr:row>
      <xdr:rowOff>17972</xdr:rowOff>
    </xdr:from>
    <xdr:to>
      <xdr:col>10</xdr:col>
      <xdr:colOff>476249</xdr:colOff>
      <xdr:row>11</xdr:row>
      <xdr:rowOff>179717</xdr:rowOff>
    </xdr:to>
    <xdr:sp macro="" textlink="">
      <xdr:nvSpPr>
        <xdr:cNvPr id="2" name="Arc 1">
          <a:extLst>
            <a:ext uri="{FF2B5EF4-FFF2-40B4-BE49-F238E27FC236}">
              <a16:creationId xmlns:a16="http://schemas.microsoft.com/office/drawing/2014/main" id="{CD8F662C-5CF7-4712-AC4A-CC30EF796528}"/>
            </a:ext>
          </a:extLst>
        </xdr:cNvPr>
        <xdr:cNvSpPr/>
      </xdr:nvSpPr>
      <xdr:spPr>
        <a:xfrm>
          <a:off x="5621187" y="1399097"/>
          <a:ext cx="951062" cy="952320"/>
        </a:xfrm>
        <a:prstGeom prst="arc">
          <a:avLst>
            <a:gd name="adj1" fmla="val 10920572"/>
            <a:gd name="adj2" fmla="val 16230627"/>
          </a:avLst>
        </a:prstGeom>
        <a:ln w="19050">
          <a:prstDash val="sysDash"/>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68651</xdr:colOff>
      <xdr:row>8</xdr:row>
      <xdr:rowOff>67753</xdr:rowOff>
    </xdr:from>
    <xdr:to>
      <xdr:col>2</xdr:col>
      <xdr:colOff>460614</xdr:colOff>
      <xdr:row>10</xdr:row>
      <xdr:rowOff>115379</xdr:rowOff>
    </xdr:to>
    <xdr:sp macro="" textlink="">
      <xdr:nvSpPr>
        <xdr:cNvPr id="3" name="Rectangle: Rounded Corners 2">
          <a:extLst>
            <a:ext uri="{FF2B5EF4-FFF2-40B4-BE49-F238E27FC236}">
              <a16:creationId xmlns:a16="http://schemas.microsoft.com/office/drawing/2014/main" id="{235027BA-C4BE-4B80-9A46-BDA01362B9C4}"/>
            </a:ext>
          </a:extLst>
        </xdr:cNvPr>
        <xdr:cNvSpPr/>
      </xdr:nvSpPr>
      <xdr:spPr>
        <a:xfrm>
          <a:off x="678251" y="1648903"/>
          <a:ext cx="1001563" cy="43815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800" b="1"/>
            <a:t>SP</a:t>
          </a:r>
          <a:endParaRPr lang="en-US" sz="1100" b="1"/>
        </a:p>
      </xdr:txBody>
    </xdr:sp>
    <xdr:clientData/>
  </xdr:twoCellAnchor>
  <xdr:twoCellAnchor>
    <xdr:from>
      <xdr:col>11</xdr:col>
      <xdr:colOff>113581</xdr:colOff>
      <xdr:row>14</xdr:row>
      <xdr:rowOff>84107</xdr:rowOff>
    </xdr:from>
    <xdr:to>
      <xdr:col>12</xdr:col>
      <xdr:colOff>505543</xdr:colOff>
      <xdr:row>16</xdr:row>
      <xdr:rowOff>131733</xdr:rowOff>
    </xdr:to>
    <xdr:sp macro="" textlink="">
      <xdr:nvSpPr>
        <xdr:cNvPr id="4" name="Rectangle: Rounded Corners 3">
          <a:extLst>
            <a:ext uri="{FF2B5EF4-FFF2-40B4-BE49-F238E27FC236}">
              <a16:creationId xmlns:a16="http://schemas.microsoft.com/office/drawing/2014/main" id="{B1AF2B80-F484-4955-87B8-743D1E323F50}"/>
            </a:ext>
          </a:extLst>
        </xdr:cNvPr>
        <xdr:cNvSpPr/>
      </xdr:nvSpPr>
      <xdr:spPr>
        <a:xfrm>
          <a:off x="6819181" y="2855882"/>
          <a:ext cx="1001562" cy="438151"/>
        </a:xfrm>
        <a:prstGeom prst="round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800" b="1"/>
            <a:t>PV</a:t>
          </a:r>
          <a:endParaRPr lang="en-US" sz="1100" b="1"/>
        </a:p>
      </xdr:txBody>
    </xdr:sp>
    <xdr:clientData/>
  </xdr:twoCellAnchor>
  <xdr:twoCellAnchor>
    <xdr:from>
      <xdr:col>2</xdr:col>
      <xdr:colOff>460614</xdr:colOff>
      <xdr:row>9</xdr:row>
      <xdr:rowOff>96059</xdr:rowOff>
    </xdr:from>
    <xdr:to>
      <xdr:col>9</xdr:col>
      <xdr:colOff>125801</xdr:colOff>
      <xdr:row>9</xdr:row>
      <xdr:rowOff>100552</xdr:rowOff>
    </xdr:to>
    <xdr:cxnSp macro="">
      <xdr:nvCxnSpPr>
        <xdr:cNvPr id="5" name="Straight Connector 4">
          <a:extLst>
            <a:ext uri="{FF2B5EF4-FFF2-40B4-BE49-F238E27FC236}">
              <a16:creationId xmlns:a16="http://schemas.microsoft.com/office/drawing/2014/main" id="{6ADEC346-27CD-4DB0-8089-8DF9BAD3F6EB}"/>
            </a:ext>
          </a:extLst>
        </xdr:cNvPr>
        <xdr:cNvCxnSpPr>
          <a:stCxn id="3" idx="3"/>
        </xdr:cNvCxnSpPr>
      </xdr:nvCxnSpPr>
      <xdr:spPr>
        <a:xfrm>
          <a:off x="1679814" y="1867709"/>
          <a:ext cx="3932387" cy="4493"/>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563052</xdr:colOff>
      <xdr:row>9</xdr:row>
      <xdr:rowOff>99472</xdr:rowOff>
    </xdr:from>
    <xdr:to>
      <xdr:col>12</xdr:col>
      <xdr:colOff>59126</xdr:colOff>
      <xdr:row>9</xdr:row>
      <xdr:rowOff>99473</xdr:rowOff>
    </xdr:to>
    <xdr:cxnSp macro="">
      <xdr:nvCxnSpPr>
        <xdr:cNvPr id="6" name="Straight Connector 5">
          <a:extLst>
            <a:ext uri="{FF2B5EF4-FFF2-40B4-BE49-F238E27FC236}">
              <a16:creationId xmlns:a16="http://schemas.microsoft.com/office/drawing/2014/main" id="{27124756-281A-487B-8E84-A0C33865B18B}"/>
            </a:ext>
          </a:extLst>
        </xdr:cNvPr>
        <xdr:cNvCxnSpPr>
          <a:endCxn id="18" idx="1"/>
        </xdr:cNvCxnSpPr>
      </xdr:nvCxnSpPr>
      <xdr:spPr>
        <a:xfrm>
          <a:off x="6049452" y="1871122"/>
          <a:ext cx="1324874" cy="1"/>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188703</xdr:colOff>
      <xdr:row>15</xdr:row>
      <xdr:rowOff>96330</xdr:rowOff>
    </xdr:from>
    <xdr:to>
      <xdr:col>11</xdr:col>
      <xdr:colOff>116816</xdr:colOff>
      <xdr:row>15</xdr:row>
      <xdr:rowOff>96330</xdr:rowOff>
    </xdr:to>
    <xdr:cxnSp macro="">
      <xdr:nvCxnSpPr>
        <xdr:cNvPr id="7" name="Straight Connector 6">
          <a:extLst>
            <a:ext uri="{FF2B5EF4-FFF2-40B4-BE49-F238E27FC236}">
              <a16:creationId xmlns:a16="http://schemas.microsoft.com/office/drawing/2014/main" id="{48B7028C-55D1-444F-A2EF-CC5CDCCE0433}"/>
            </a:ext>
          </a:extLst>
        </xdr:cNvPr>
        <xdr:cNvCxnSpPr/>
      </xdr:nvCxnSpPr>
      <xdr:spPr>
        <a:xfrm>
          <a:off x="3236703" y="3068130"/>
          <a:ext cx="3585713"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188703</xdr:colOff>
      <xdr:row>10</xdr:row>
      <xdr:rowOff>142875</xdr:rowOff>
    </xdr:from>
    <xdr:to>
      <xdr:col>5</xdr:col>
      <xdr:colOff>210718</xdr:colOff>
      <xdr:row>15</xdr:row>
      <xdr:rowOff>107830</xdr:rowOff>
    </xdr:to>
    <xdr:cxnSp macro="">
      <xdr:nvCxnSpPr>
        <xdr:cNvPr id="8" name="Straight Arrow Connector 7">
          <a:extLst>
            <a:ext uri="{FF2B5EF4-FFF2-40B4-BE49-F238E27FC236}">
              <a16:creationId xmlns:a16="http://schemas.microsoft.com/office/drawing/2014/main" id="{C6A6C851-24D4-4901-8081-74B5FBA12D95}"/>
            </a:ext>
          </a:extLst>
        </xdr:cNvPr>
        <xdr:cNvCxnSpPr>
          <a:endCxn id="9" idx="4"/>
        </xdr:cNvCxnSpPr>
      </xdr:nvCxnSpPr>
      <xdr:spPr>
        <a:xfrm flipV="1">
          <a:off x="3236703" y="2114550"/>
          <a:ext cx="22015" cy="965080"/>
        </a:xfrm>
        <a:prstGeom prst="straightConnector1">
          <a:avLst/>
        </a:prstGeom>
        <a:ln w="38100">
          <a:solidFill>
            <a:schemeClr val="tx1"/>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597918</xdr:colOff>
      <xdr:row>8</xdr:row>
      <xdr:rowOff>76199</xdr:rowOff>
    </xdr:from>
    <xdr:to>
      <xdr:col>5</xdr:col>
      <xdr:colOff>434555</xdr:colOff>
      <xdr:row>10</xdr:row>
      <xdr:rowOff>142875</xdr:rowOff>
    </xdr:to>
    <xdr:sp macro="" textlink="">
      <xdr:nvSpPr>
        <xdr:cNvPr id="9" name="Oval 8">
          <a:extLst>
            <a:ext uri="{FF2B5EF4-FFF2-40B4-BE49-F238E27FC236}">
              <a16:creationId xmlns:a16="http://schemas.microsoft.com/office/drawing/2014/main" id="{0DF0B96D-7604-4F1D-8A4F-27DC82A76640}"/>
            </a:ext>
          </a:extLst>
        </xdr:cNvPr>
        <xdr:cNvSpPr/>
      </xdr:nvSpPr>
      <xdr:spPr>
        <a:xfrm>
          <a:off x="3036318" y="1657349"/>
          <a:ext cx="446237" cy="457201"/>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4</xdr:col>
      <xdr:colOff>347715</xdr:colOff>
      <xdr:row>7</xdr:row>
      <xdr:rowOff>139923</xdr:rowOff>
    </xdr:from>
    <xdr:ext cx="299634" cy="374141"/>
    <xdr:sp macro="" textlink="">
      <xdr:nvSpPr>
        <xdr:cNvPr id="10" name="TextBox 9">
          <a:extLst>
            <a:ext uri="{FF2B5EF4-FFF2-40B4-BE49-F238E27FC236}">
              <a16:creationId xmlns:a16="http://schemas.microsoft.com/office/drawing/2014/main" id="{3D7DD654-0BB9-4AB6-B60F-B16BCA0D0973}"/>
            </a:ext>
          </a:extLst>
        </xdr:cNvPr>
        <xdr:cNvSpPr txBox="1"/>
      </xdr:nvSpPr>
      <xdr:spPr>
        <a:xfrm>
          <a:off x="2786115" y="1521048"/>
          <a:ext cx="299634"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800"/>
            <a:t>+</a:t>
          </a:r>
        </a:p>
      </xdr:txBody>
    </xdr:sp>
    <xdr:clientData/>
  </xdr:oneCellAnchor>
  <xdr:oneCellAnchor>
    <xdr:from>
      <xdr:col>4</xdr:col>
      <xdr:colOff>518446</xdr:colOff>
      <xdr:row>10</xdr:row>
      <xdr:rowOff>54387</xdr:rowOff>
    </xdr:from>
    <xdr:ext cx="255326" cy="374141"/>
    <xdr:sp macro="" textlink="">
      <xdr:nvSpPr>
        <xdr:cNvPr id="11" name="TextBox 10">
          <a:extLst>
            <a:ext uri="{FF2B5EF4-FFF2-40B4-BE49-F238E27FC236}">
              <a16:creationId xmlns:a16="http://schemas.microsoft.com/office/drawing/2014/main" id="{381BDB32-BEE6-483D-BE54-1427D4537645}"/>
            </a:ext>
          </a:extLst>
        </xdr:cNvPr>
        <xdr:cNvSpPr txBox="1"/>
      </xdr:nvSpPr>
      <xdr:spPr>
        <a:xfrm>
          <a:off x="2956846" y="2026062"/>
          <a:ext cx="255326"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800"/>
            <a:t>-</a:t>
          </a:r>
        </a:p>
      </xdr:txBody>
    </xdr:sp>
    <xdr:clientData/>
  </xdr:oneCellAnchor>
  <xdr:twoCellAnchor>
    <xdr:from>
      <xdr:col>6</xdr:col>
      <xdr:colOff>104056</xdr:colOff>
      <xdr:row>8</xdr:row>
      <xdr:rowOff>76738</xdr:rowOff>
    </xdr:from>
    <xdr:to>
      <xdr:col>7</xdr:col>
      <xdr:colOff>496018</xdr:colOff>
      <xdr:row>10</xdr:row>
      <xdr:rowOff>124364</xdr:rowOff>
    </xdr:to>
    <xdr:sp macro="" textlink="">
      <xdr:nvSpPr>
        <xdr:cNvPr id="12" name="Rectangle: Rounded Corners 11">
          <a:extLst>
            <a:ext uri="{FF2B5EF4-FFF2-40B4-BE49-F238E27FC236}">
              <a16:creationId xmlns:a16="http://schemas.microsoft.com/office/drawing/2014/main" id="{03F71E2A-AB28-4726-A7C9-EB3C800E3E12}"/>
            </a:ext>
          </a:extLst>
        </xdr:cNvPr>
        <xdr:cNvSpPr/>
      </xdr:nvSpPr>
      <xdr:spPr>
        <a:xfrm>
          <a:off x="3761656" y="1657888"/>
          <a:ext cx="1001562" cy="43815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800" b="1"/>
            <a:t>PID</a:t>
          </a:r>
          <a:endParaRPr lang="en-US" sz="1100" b="1"/>
        </a:p>
      </xdr:txBody>
    </xdr:sp>
    <xdr:clientData/>
  </xdr:twoCellAnchor>
  <xdr:twoCellAnchor>
    <xdr:from>
      <xdr:col>9</xdr:col>
      <xdr:colOff>593066</xdr:colOff>
      <xdr:row>5</xdr:row>
      <xdr:rowOff>8986</xdr:rowOff>
    </xdr:from>
    <xdr:to>
      <xdr:col>9</xdr:col>
      <xdr:colOff>593066</xdr:colOff>
      <xdr:row>6</xdr:row>
      <xdr:rowOff>188702</xdr:rowOff>
    </xdr:to>
    <xdr:cxnSp macro="">
      <xdr:nvCxnSpPr>
        <xdr:cNvPr id="13" name="Straight Connector 12">
          <a:extLst>
            <a:ext uri="{FF2B5EF4-FFF2-40B4-BE49-F238E27FC236}">
              <a16:creationId xmlns:a16="http://schemas.microsoft.com/office/drawing/2014/main" id="{2674BC97-516B-499C-BDA2-C35B2C135C89}"/>
            </a:ext>
          </a:extLst>
        </xdr:cNvPr>
        <xdr:cNvCxnSpPr/>
      </xdr:nvCxnSpPr>
      <xdr:spPr>
        <a:xfrm flipV="1">
          <a:off x="6079466" y="990061"/>
          <a:ext cx="0" cy="379741"/>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269575</xdr:colOff>
      <xdr:row>7</xdr:row>
      <xdr:rowOff>161746</xdr:rowOff>
    </xdr:from>
    <xdr:to>
      <xdr:col>9</xdr:col>
      <xdr:colOff>584080</xdr:colOff>
      <xdr:row>9</xdr:row>
      <xdr:rowOff>98844</xdr:rowOff>
    </xdr:to>
    <xdr:cxnSp macro="">
      <xdr:nvCxnSpPr>
        <xdr:cNvPr id="14" name="Straight Arrow Connector 13">
          <a:extLst>
            <a:ext uri="{FF2B5EF4-FFF2-40B4-BE49-F238E27FC236}">
              <a16:creationId xmlns:a16="http://schemas.microsoft.com/office/drawing/2014/main" id="{E8D5CC8A-A4D3-40F2-8C86-0168777F4C5E}"/>
            </a:ext>
          </a:extLst>
        </xdr:cNvPr>
        <xdr:cNvCxnSpPr/>
      </xdr:nvCxnSpPr>
      <xdr:spPr>
        <a:xfrm flipH="1" flipV="1">
          <a:off x="5755975" y="1542871"/>
          <a:ext cx="314505" cy="327623"/>
        </a:xfrm>
        <a:prstGeom prst="straightConnector1">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77098</xdr:colOff>
      <xdr:row>3</xdr:row>
      <xdr:rowOff>98845</xdr:rowOff>
    </xdr:from>
    <xdr:to>
      <xdr:col>10</xdr:col>
      <xdr:colOff>469061</xdr:colOff>
      <xdr:row>5</xdr:row>
      <xdr:rowOff>141258</xdr:rowOff>
    </xdr:to>
    <xdr:sp macro="" textlink="">
      <xdr:nvSpPr>
        <xdr:cNvPr id="15" name="Rectangle: Rounded Corners 14">
          <a:extLst>
            <a:ext uri="{FF2B5EF4-FFF2-40B4-BE49-F238E27FC236}">
              <a16:creationId xmlns:a16="http://schemas.microsoft.com/office/drawing/2014/main" id="{F8BE38C3-D07B-4491-9D7C-8B9A6336AF95}"/>
            </a:ext>
          </a:extLst>
        </xdr:cNvPr>
        <xdr:cNvSpPr/>
      </xdr:nvSpPr>
      <xdr:spPr>
        <a:xfrm>
          <a:off x="5563498" y="679870"/>
          <a:ext cx="1001563" cy="442463"/>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800" b="1"/>
            <a:t>Man SP</a:t>
          </a:r>
          <a:endParaRPr lang="en-US" sz="1100" b="1"/>
        </a:p>
      </xdr:txBody>
    </xdr:sp>
    <xdr:clientData/>
  </xdr:twoCellAnchor>
  <xdr:oneCellAnchor>
    <xdr:from>
      <xdr:col>9</xdr:col>
      <xdr:colOff>60165</xdr:colOff>
      <xdr:row>5</xdr:row>
      <xdr:rowOff>130937</xdr:rowOff>
    </xdr:from>
    <xdr:ext cx="477951" cy="264560"/>
    <xdr:sp macro="" textlink="">
      <xdr:nvSpPr>
        <xdr:cNvPr id="16" name="TextBox 15">
          <a:extLst>
            <a:ext uri="{FF2B5EF4-FFF2-40B4-BE49-F238E27FC236}">
              <a16:creationId xmlns:a16="http://schemas.microsoft.com/office/drawing/2014/main" id="{48C2ACAD-9408-446A-A294-B351460F459C}"/>
            </a:ext>
          </a:extLst>
        </xdr:cNvPr>
        <xdr:cNvSpPr txBox="1"/>
      </xdr:nvSpPr>
      <xdr:spPr>
        <a:xfrm>
          <a:off x="5546565" y="1112012"/>
          <a:ext cx="47795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MAN</a:t>
          </a:r>
        </a:p>
      </xdr:txBody>
    </xdr:sp>
    <xdr:clientData/>
  </xdr:oneCellAnchor>
  <xdr:oneCellAnchor>
    <xdr:from>
      <xdr:col>8</xdr:col>
      <xdr:colOff>266841</xdr:colOff>
      <xdr:row>8</xdr:row>
      <xdr:rowOff>59050</xdr:rowOff>
    </xdr:from>
    <xdr:ext cx="518988" cy="264560"/>
    <xdr:sp macro="" textlink="">
      <xdr:nvSpPr>
        <xdr:cNvPr id="17" name="TextBox 16">
          <a:extLst>
            <a:ext uri="{FF2B5EF4-FFF2-40B4-BE49-F238E27FC236}">
              <a16:creationId xmlns:a16="http://schemas.microsoft.com/office/drawing/2014/main" id="{53BEE0E8-5916-4B81-88CC-7558F19BEF03}"/>
            </a:ext>
          </a:extLst>
        </xdr:cNvPr>
        <xdr:cNvSpPr txBox="1"/>
      </xdr:nvSpPr>
      <xdr:spPr>
        <a:xfrm>
          <a:off x="5143641" y="1640200"/>
          <a:ext cx="51898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AUTO</a:t>
          </a:r>
        </a:p>
      </xdr:txBody>
    </xdr:sp>
    <xdr:clientData/>
  </xdr:oneCellAnchor>
  <xdr:twoCellAnchor>
    <xdr:from>
      <xdr:col>12</xdr:col>
      <xdr:colOff>59126</xdr:colOff>
      <xdr:row>8</xdr:row>
      <xdr:rowOff>75660</xdr:rowOff>
    </xdr:from>
    <xdr:to>
      <xdr:col>13</xdr:col>
      <xdr:colOff>451088</xdr:colOff>
      <xdr:row>10</xdr:row>
      <xdr:rowOff>114300</xdr:rowOff>
    </xdr:to>
    <xdr:sp macro="" textlink="">
      <xdr:nvSpPr>
        <xdr:cNvPr id="18" name="Rectangle: Rounded Corners 17">
          <a:extLst>
            <a:ext uri="{FF2B5EF4-FFF2-40B4-BE49-F238E27FC236}">
              <a16:creationId xmlns:a16="http://schemas.microsoft.com/office/drawing/2014/main" id="{38DC19CB-AA6C-464F-ABDF-97F2F9B0E5A1}"/>
            </a:ext>
          </a:extLst>
        </xdr:cNvPr>
        <xdr:cNvSpPr/>
      </xdr:nvSpPr>
      <xdr:spPr>
        <a:xfrm>
          <a:off x="7374326" y="1656810"/>
          <a:ext cx="1001562" cy="429165"/>
        </a:xfrm>
        <a:prstGeom prst="round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800" b="1"/>
            <a:t>CO (%)</a:t>
          </a:r>
          <a:endParaRPr lang="en-US" sz="1100" b="1"/>
        </a:p>
      </xdr:txBody>
    </xdr:sp>
    <xdr:clientData/>
  </xdr:twoCellAnchor>
  <xdr:twoCellAnchor>
    <xdr:from>
      <xdr:col>5</xdr:col>
      <xdr:colOff>52440</xdr:colOff>
      <xdr:row>8</xdr:row>
      <xdr:rowOff>142549</xdr:rowOff>
    </xdr:from>
    <xdr:to>
      <xdr:col>5</xdr:col>
      <xdr:colOff>368995</xdr:colOff>
      <xdr:row>10</xdr:row>
      <xdr:rowOff>76525</xdr:rowOff>
    </xdr:to>
    <xdr:cxnSp macro="">
      <xdr:nvCxnSpPr>
        <xdr:cNvPr id="19" name="Straight Connector 18">
          <a:extLst>
            <a:ext uri="{FF2B5EF4-FFF2-40B4-BE49-F238E27FC236}">
              <a16:creationId xmlns:a16="http://schemas.microsoft.com/office/drawing/2014/main" id="{FBB75980-3359-40BB-812F-6C6DD3AA8DF9}"/>
            </a:ext>
          </a:extLst>
        </xdr:cNvPr>
        <xdr:cNvCxnSpPr>
          <a:stCxn id="9" idx="1"/>
          <a:endCxn id="9" idx="5"/>
        </xdr:cNvCxnSpPr>
      </xdr:nvCxnSpPr>
      <xdr:spPr>
        <a:xfrm>
          <a:off x="3100440" y="1723699"/>
          <a:ext cx="316555" cy="324501"/>
        </a:xfrm>
        <a:prstGeom prst="line">
          <a:avLst/>
        </a:prstGeom>
        <a:ln w="38100">
          <a:solidFill>
            <a:schemeClr val="bg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52440</xdr:colOff>
      <xdr:row>8</xdr:row>
      <xdr:rowOff>142549</xdr:rowOff>
    </xdr:from>
    <xdr:to>
      <xdr:col>5</xdr:col>
      <xdr:colOff>368995</xdr:colOff>
      <xdr:row>10</xdr:row>
      <xdr:rowOff>76525</xdr:rowOff>
    </xdr:to>
    <xdr:cxnSp macro="">
      <xdr:nvCxnSpPr>
        <xdr:cNvPr id="20" name="Straight Connector 19">
          <a:extLst>
            <a:ext uri="{FF2B5EF4-FFF2-40B4-BE49-F238E27FC236}">
              <a16:creationId xmlns:a16="http://schemas.microsoft.com/office/drawing/2014/main" id="{0C426F35-6212-4E26-A62A-63C35CDF73C2}"/>
            </a:ext>
          </a:extLst>
        </xdr:cNvPr>
        <xdr:cNvCxnSpPr>
          <a:stCxn id="9" idx="3"/>
          <a:endCxn id="9" idx="7"/>
        </xdr:cNvCxnSpPr>
      </xdr:nvCxnSpPr>
      <xdr:spPr>
        <a:xfrm flipV="1">
          <a:off x="3100440" y="1723699"/>
          <a:ext cx="316555" cy="324501"/>
        </a:xfrm>
        <a:prstGeom prst="line">
          <a:avLst/>
        </a:prstGeom>
        <a:ln w="38100">
          <a:solidFill>
            <a:schemeClr val="bg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368420</xdr:colOff>
      <xdr:row>0</xdr:row>
      <xdr:rowOff>134788</xdr:rowOff>
    </xdr:from>
    <xdr:to>
      <xdr:col>19</xdr:col>
      <xdr:colOff>219075</xdr:colOff>
      <xdr:row>33</xdr:row>
      <xdr:rowOff>89859</xdr:rowOff>
    </xdr:to>
    <xdr:sp macro="" textlink="">
      <xdr:nvSpPr>
        <xdr:cNvPr id="21" name="Rectangle 20">
          <a:extLst>
            <a:ext uri="{FF2B5EF4-FFF2-40B4-BE49-F238E27FC236}">
              <a16:creationId xmlns:a16="http://schemas.microsoft.com/office/drawing/2014/main" id="{8D99601F-4EE5-47B2-9364-80D5A2318E2B}"/>
            </a:ext>
          </a:extLst>
        </xdr:cNvPr>
        <xdr:cNvSpPr/>
      </xdr:nvSpPr>
      <xdr:spPr>
        <a:xfrm>
          <a:off x="368420" y="134788"/>
          <a:ext cx="11499730" cy="6517796"/>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12</xdr:col>
      <xdr:colOff>305519</xdr:colOff>
      <xdr:row>21</xdr:row>
      <xdr:rowOff>116816</xdr:rowOff>
    </xdr:from>
    <xdr:ext cx="184731" cy="264560"/>
    <xdr:sp macro="" textlink="">
      <xdr:nvSpPr>
        <xdr:cNvPr id="22" name="TextBox 21">
          <a:extLst>
            <a:ext uri="{FF2B5EF4-FFF2-40B4-BE49-F238E27FC236}">
              <a16:creationId xmlns:a16="http://schemas.microsoft.com/office/drawing/2014/main" id="{CD89D053-99E4-4C46-8187-76F90A3C584A}"/>
            </a:ext>
          </a:extLst>
        </xdr:cNvPr>
        <xdr:cNvSpPr txBox="1"/>
      </xdr:nvSpPr>
      <xdr:spPr>
        <a:xfrm>
          <a:off x="7620719" y="427924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14</xdr:col>
      <xdr:colOff>590550</xdr:colOff>
      <xdr:row>21</xdr:row>
      <xdr:rowOff>114300</xdr:rowOff>
    </xdr:from>
    <xdr:to>
      <xdr:col>19</xdr:col>
      <xdr:colOff>9525</xdr:colOff>
      <xdr:row>33</xdr:row>
      <xdr:rowOff>47625</xdr:rowOff>
    </xdr:to>
    <xdr:sp macro="" textlink="">
      <xdr:nvSpPr>
        <xdr:cNvPr id="23" name="Rectangle 22">
          <a:extLst>
            <a:ext uri="{FF2B5EF4-FFF2-40B4-BE49-F238E27FC236}">
              <a16:creationId xmlns:a16="http://schemas.microsoft.com/office/drawing/2014/main" id="{D044E1F2-C005-4D3B-BF3F-E59E15A3C812}"/>
            </a:ext>
          </a:extLst>
        </xdr:cNvPr>
        <xdr:cNvSpPr/>
      </xdr:nvSpPr>
      <xdr:spPr>
        <a:xfrm>
          <a:off x="9124950" y="4276725"/>
          <a:ext cx="2533650" cy="23336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lang="en-US" sz="1100" b="0" i="1">
              <a:solidFill>
                <a:sysClr val="windowText" lastClr="000000"/>
              </a:solidFill>
              <a:effectLst/>
              <a:latin typeface="+mn-lt"/>
              <a:ea typeface="+mn-ea"/>
              <a:cs typeface="+mn-cs"/>
            </a:rPr>
            <a:t>– – – – – – </a:t>
          </a:r>
          <a:r>
            <a:rPr lang="en-US" sz="1100" b="1" i="1">
              <a:solidFill>
                <a:sysClr val="windowText" lastClr="000000"/>
              </a:solidFill>
              <a:effectLst/>
              <a:latin typeface="+mn-lt"/>
              <a:ea typeface="+mn-ea"/>
              <a:cs typeface="+mn-cs"/>
            </a:rPr>
            <a:t>DISCLAIMER</a:t>
          </a:r>
          <a:r>
            <a:rPr lang="en-US" sz="1100" b="0" i="1">
              <a:solidFill>
                <a:sysClr val="windowText" lastClr="000000"/>
              </a:solidFill>
              <a:effectLst/>
              <a:latin typeface="+mn-lt"/>
              <a:ea typeface="+mn-ea"/>
              <a:cs typeface="+mn-cs"/>
            </a:rPr>
            <a:t> – – – – – – –</a:t>
          </a:r>
          <a:br>
            <a:rPr lang="en-US" sz="1100" b="0" i="1">
              <a:solidFill>
                <a:sysClr val="windowText" lastClr="000000"/>
              </a:solidFill>
              <a:effectLst/>
              <a:latin typeface="+mn-lt"/>
              <a:ea typeface="+mn-ea"/>
              <a:cs typeface="+mn-cs"/>
            </a:rPr>
          </a:br>
          <a:r>
            <a:rPr lang="en-US" sz="1100" b="0" i="1">
              <a:solidFill>
                <a:sysClr val="windowText" lastClr="000000"/>
              </a:solidFill>
              <a:effectLst/>
              <a:latin typeface="+mn-lt"/>
              <a:ea typeface="+mn-ea"/>
              <a:cs typeface="+mn-cs"/>
            </a:rPr>
            <a:t>THIS INFORMATION PROVIDED BY AUTOMATIONDIRECT.COM IS PROVIDED “AS IS” WITHOUT A GUARANTEE OF ANY KIND.</a:t>
          </a:r>
          <a:br>
            <a:rPr lang="en-US" sz="1100" b="0" i="1">
              <a:solidFill>
                <a:sysClr val="windowText" lastClr="000000"/>
              </a:solidFill>
              <a:effectLst/>
              <a:latin typeface="+mn-lt"/>
              <a:ea typeface="+mn-ea"/>
              <a:cs typeface="+mn-cs"/>
            </a:rPr>
          </a:br>
          <a:r>
            <a:rPr lang="en-US" sz="1100" b="0" i="1">
              <a:solidFill>
                <a:sysClr val="windowText" lastClr="000000"/>
              </a:solidFill>
              <a:effectLst/>
              <a:latin typeface="+mn-lt"/>
              <a:ea typeface="+mn-ea"/>
              <a:cs typeface="+mn-cs"/>
            </a:rPr>
            <a:t>We do not guarantee that it is suitable for your particular application, nor do we assume any responsibility for it’s use in your application. It is provided solely as an example and it is incumbent upon the user to determine the applicability of information/code, and to fully test it prior to use.</a:t>
          </a:r>
          <a:endParaRPr lang="en-US">
            <a:solidFill>
              <a:sysClr val="windowText" lastClr="000000"/>
            </a:solidFill>
            <a:effectLst/>
          </a:endParaRPr>
        </a:p>
        <a:p>
          <a:pPr algn="ctr"/>
          <a:endParaRPr lang="en-US" sz="1100"/>
        </a:p>
      </xdr:txBody>
    </xdr:sp>
    <xdr:clientData/>
  </xdr:twoCellAnchor>
  <xdr:twoCellAnchor>
    <xdr:from>
      <xdr:col>0</xdr:col>
      <xdr:colOff>458278</xdr:colOff>
      <xdr:row>1</xdr:row>
      <xdr:rowOff>98844</xdr:rowOff>
    </xdr:from>
    <xdr:to>
      <xdr:col>3</xdr:col>
      <xdr:colOff>170731</xdr:colOff>
      <xdr:row>13</xdr:row>
      <xdr:rowOff>179717</xdr:rowOff>
    </xdr:to>
    <xdr:sp macro="" textlink="">
      <xdr:nvSpPr>
        <xdr:cNvPr id="24" name="Rectangle: Rounded Corners 23">
          <a:extLst>
            <a:ext uri="{FF2B5EF4-FFF2-40B4-BE49-F238E27FC236}">
              <a16:creationId xmlns:a16="http://schemas.microsoft.com/office/drawing/2014/main" id="{268FB500-3F2A-4DBA-95E6-DAA5D8DE6408}"/>
            </a:ext>
          </a:extLst>
        </xdr:cNvPr>
        <xdr:cNvSpPr/>
      </xdr:nvSpPr>
      <xdr:spPr>
        <a:xfrm>
          <a:off x="458278" y="289344"/>
          <a:ext cx="1541253" cy="2462123"/>
        </a:xfrm>
        <a:prstGeom prst="roundRect">
          <a:avLst>
            <a:gd name="adj" fmla="val 7946"/>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503206</xdr:colOff>
      <xdr:row>11</xdr:row>
      <xdr:rowOff>179717</xdr:rowOff>
    </xdr:from>
    <xdr:to>
      <xdr:col>13</xdr:col>
      <xdr:colOff>314504</xdr:colOff>
      <xdr:row>28</xdr:row>
      <xdr:rowOff>188703</xdr:rowOff>
    </xdr:to>
    <xdr:sp macro="" textlink="">
      <xdr:nvSpPr>
        <xdr:cNvPr id="25" name="Rectangle: Rounded Corners 24">
          <a:extLst>
            <a:ext uri="{FF2B5EF4-FFF2-40B4-BE49-F238E27FC236}">
              <a16:creationId xmlns:a16="http://schemas.microsoft.com/office/drawing/2014/main" id="{FFFDDAB1-2BEC-47FE-A6EF-CD3708AD5DD7}"/>
            </a:ext>
          </a:extLst>
        </xdr:cNvPr>
        <xdr:cNvSpPr/>
      </xdr:nvSpPr>
      <xdr:spPr>
        <a:xfrm>
          <a:off x="5380006" y="2351417"/>
          <a:ext cx="2859298" cy="3390361"/>
        </a:xfrm>
        <a:prstGeom prst="roundRect">
          <a:avLst>
            <a:gd name="adj" fmla="val 5244"/>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368419</xdr:colOff>
      <xdr:row>1</xdr:row>
      <xdr:rowOff>0</xdr:rowOff>
    </xdr:from>
    <xdr:to>
      <xdr:col>11</xdr:col>
      <xdr:colOff>170732</xdr:colOff>
      <xdr:row>11</xdr:row>
      <xdr:rowOff>116815</xdr:rowOff>
    </xdr:to>
    <xdr:sp macro="" textlink="">
      <xdr:nvSpPr>
        <xdr:cNvPr id="26" name="Rectangle: Rounded Corners 25">
          <a:extLst>
            <a:ext uri="{FF2B5EF4-FFF2-40B4-BE49-F238E27FC236}">
              <a16:creationId xmlns:a16="http://schemas.microsoft.com/office/drawing/2014/main" id="{6B3F20D4-EF33-4CD7-959C-283C2FE4A672}"/>
            </a:ext>
          </a:extLst>
        </xdr:cNvPr>
        <xdr:cNvSpPr/>
      </xdr:nvSpPr>
      <xdr:spPr>
        <a:xfrm>
          <a:off x="5245219" y="190500"/>
          <a:ext cx="1631113" cy="2098015"/>
        </a:xfrm>
        <a:prstGeom prst="roundRect">
          <a:avLst>
            <a:gd name="adj" fmla="val 8425"/>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5</xdr:col>
      <xdr:colOff>512192</xdr:colOff>
      <xdr:row>8</xdr:row>
      <xdr:rowOff>8984</xdr:rowOff>
    </xdr:from>
    <xdr:to>
      <xdr:col>8</xdr:col>
      <xdr:colOff>89858</xdr:colOff>
      <xdr:row>15</xdr:row>
      <xdr:rowOff>53915</xdr:rowOff>
    </xdr:to>
    <xdr:sp macro="" textlink="">
      <xdr:nvSpPr>
        <xdr:cNvPr id="27" name="Rectangle: Rounded Corners 26">
          <a:extLst>
            <a:ext uri="{FF2B5EF4-FFF2-40B4-BE49-F238E27FC236}">
              <a16:creationId xmlns:a16="http://schemas.microsoft.com/office/drawing/2014/main" id="{10A8B1E2-9A2B-4D73-A6A7-F06F777F98BA}"/>
            </a:ext>
          </a:extLst>
        </xdr:cNvPr>
        <xdr:cNvSpPr/>
      </xdr:nvSpPr>
      <xdr:spPr>
        <a:xfrm>
          <a:off x="3560192" y="1590134"/>
          <a:ext cx="1406466" cy="1435581"/>
        </a:xfrm>
        <a:prstGeom prst="roundRect">
          <a:avLst>
            <a:gd name="adj" fmla="val 8130"/>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11</xdr:col>
      <xdr:colOff>512193</xdr:colOff>
      <xdr:row>6</xdr:row>
      <xdr:rowOff>17972</xdr:rowOff>
    </xdr:from>
    <xdr:to>
      <xdr:col>14</xdr:col>
      <xdr:colOff>80873</xdr:colOff>
      <xdr:row>11</xdr:row>
      <xdr:rowOff>44930</xdr:rowOff>
    </xdr:to>
    <xdr:sp macro="" textlink="">
      <xdr:nvSpPr>
        <xdr:cNvPr id="28" name="Rectangle: Rounded Corners 27">
          <a:extLst>
            <a:ext uri="{FF2B5EF4-FFF2-40B4-BE49-F238E27FC236}">
              <a16:creationId xmlns:a16="http://schemas.microsoft.com/office/drawing/2014/main" id="{7014218F-5003-4D03-B07A-7CB65C541157}"/>
            </a:ext>
          </a:extLst>
        </xdr:cNvPr>
        <xdr:cNvSpPr/>
      </xdr:nvSpPr>
      <xdr:spPr>
        <a:xfrm>
          <a:off x="7217793" y="1199072"/>
          <a:ext cx="1397480" cy="1017558"/>
        </a:xfrm>
        <a:prstGeom prst="roundRect">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485236</xdr:colOff>
      <xdr:row>15</xdr:row>
      <xdr:rowOff>62901</xdr:rowOff>
    </xdr:from>
    <xdr:to>
      <xdr:col>5</xdr:col>
      <xdr:colOff>71886</xdr:colOff>
      <xdr:row>25</xdr:row>
      <xdr:rowOff>98846</xdr:rowOff>
    </xdr:to>
    <xdr:sp macro="" textlink="">
      <xdr:nvSpPr>
        <xdr:cNvPr id="29" name="Rectangle: Rounded Corners 28">
          <a:extLst>
            <a:ext uri="{FF2B5EF4-FFF2-40B4-BE49-F238E27FC236}">
              <a16:creationId xmlns:a16="http://schemas.microsoft.com/office/drawing/2014/main" id="{EACA15DB-CFE1-403B-8A0C-8AE2DFE6049B}"/>
            </a:ext>
          </a:extLst>
        </xdr:cNvPr>
        <xdr:cNvSpPr/>
      </xdr:nvSpPr>
      <xdr:spPr>
        <a:xfrm>
          <a:off x="485236" y="3034701"/>
          <a:ext cx="2634650" cy="2026670"/>
        </a:xfrm>
        <a:prstGeom prst="roundRect">
          <a:avLst>
            <a:gd name="adj" fmla="val 6950"/>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494222</xdr:colOff>
      <xdr:row>25</xdr:row>
      <xdr:rowOff>152759</xdr:rowOff>
    </xdr:from>
    <xdr:to>
      <xdr:col>5</xdr:col>
      <xdr:colOff>278561</xdr:colOff>
      <xdr:row>32</xdr:row>
      <xdr:rowOff>62900</xdr:rowOff>
    </xdr:to>
    <xdr:sp macro="" textlink="">
      <xdr:nvSpPr>
        <xdr:cNvPr id="30" name="Rectangle: Rounded Corners 29">
          <a:extLst>
            <a:ext uri="{FF2B5EF4-FFF2-40B4-BE49-F238E27FC236}">
              <a16:creationId xmlns:a16="http://schemas.microsoft.com/office/drawing/2014/main" id="{84E032B4-7E45-4276-906F-46408E110F94}"/>
            </a:ext>
          </a:extLst>
        </xdr:cNvPr>
        <xdr:cNvSpPr/>
      </xdr:nvSpPr>
      <xdr:spPr>
        <a:xfrm>
          <a:off x="494222" y="5115284"/>
          <a:ext cx="2832339" cy="1319841"/>
        </a:xfrm>
        <a:prstGeom prst="roundRect">
          <a:avLst>
            <a:gd name="adj" fmla="val 7078"/>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14</xdr:col>
      <xdr:colOff>581026</xdr:colOff>
      <xdr:row>1</xdr:row>
      <xdr:rowOff>84644</xdr:rowOff>
    </xdr:from>
    <xdr:to>
      <xdr:col>18</xdr:col>
      <xdr:colOff>581026</xdr:colOff>
      <xdr:row>3</xdr:row>
      <xdr:rowOff>129573</xdr:rowOff>
    </xdr:to>
    <xdr:sp macro="" textlink="">
      <xdr:nvSpPr>
        <xdr:cNvPr id="31" name="Rectangle 30">
          <a:extLst>
            <a:ext uri="{FF2B5EF4-FFF2-40B4-BE49-F238E27FC236}">
              <a16:creationId xmlns:a16="http://schemas.microsoft.com/office/drawing/2014/main" id="{A71DC0FF-0194-4B3E-BE9C-F37E37643500}"/>
            </a:ext>
          </a:extLst>
        </xdr:cNvPr>
        <xdr:cNvSpPr/>
      </xdr:nvSpPr>
      <xdr:spPr>
        <a:xfrm>
          <a:off x="9115426" y="275144"/>
          <a:ext cx="2505075" cy="435454"/>
        </a:xfrm>
        <a:prstGeom prst="rect">
          <a:avLst/>
        </a:prstGeom>
        <a:solidFill>
          <a:schemeClr val="bg1"/>
        </a:solidFill>
        <a:scene3d>
          <a:camera prst="orthographicFront"/>
          <a:lightRig rig="threePt" dir="t"/>
        </a:scene3d>
        <a:sp3d>
          <a:bevelT w="82550" h="10795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2000">
              <a:solidFill>
                <a:sysClr val="windowText" lastClr="000000"/>
              </a:solidFill>
            </a:rPr>
            <a:t>WEG PID Config. Tool</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134787</xdr:colOff>
      <xdr:row>7</xdr:row>
      <xdr:rowOff>17972</xdr:rowOff>
    </xdr:from>
    <xdr:to>
      <xdr:col>10</xdr:col>
      <xdr:colOff>476249</xdr:colOff>
      <xdr:row>11</xdr:row>
      <xdr:rowOff>179717</xdr:rowOff>
    </xdr:to>
    <xdr:sp macro="" textlink="">
      <xdr:nvSpPr>
        <xdr:cNvPr id="2" name="Arc 1">
          <a:extLst>
            <a:ext uri="{FF2B5EF4-FFF2-40B4-BE49-F238E27FC236}">
              <a16:creationId xmlns:a16="http://schemas.microsoft.com/office/drawing/2014/main" id="{BE2FDEC4-BC47-4261-A5D9-E258AF2997AB}"/>
            </a:ext>
          </a:extLst>
        </xdr:cNvPr>
        <xdr:cNvSpPr/>
      </xdr:nvSpPr>
      <xdr:spPr>
        <a:xfrm>
          <a:off x="5621187" y="1399097"/>
          <a:ext cx="951062" cy="952320"/>
        </a:xfrm>
        <a:prstGeom prst="arc">
          <a:avLst>
            <a:gd name="adj1" fmla="val 10920572"/>
            <a:gd name="adj2" fmla="val 16230627"/>
          </a:avLst>
        </a:prstGeom>
        <a:ln w="19050">
          <a:prstDash val="sysDash"/>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68651</xdr:colOff>
      <xdr:row>8</xdr:row>
      <xdr:rowOff>67753</xdr:rowOff>
    </xdr:from>
    <xdr:to>
      <xdr:col>2</xdr:col>
      <xdr:colOff>460614</xdr:colOff>
      <xdr:row>10</xdr:row>
      <xdr:rowOff>115379</xdr:rowOff>
    </xdr:to>
    <xdr:sp macro="" textlink="">
      <xdr:nvSpPr>
        <xdr:cNvPr id="3" name="Rectangle: Rounded Corners 2">
          <a:extLst>
            <a:ext uri="{FF2B5EF4-FFF2-40B4-BE49-F238E27FC236}">
              <a16:creationId xmlns:a16="http://schemas.microsoft.com/office/drawing/2014/main" id="{BD506449-DF0B-4ADF-86F5-90D0699A58EA}"/>
            </a:ext>
          </a:extLst>
        </xdr:cNvPr>
        <xdr:cNvSpPr/>
      </xdr:nvSpPr>
      <xdr:spPr>
        <a:xfrm>
          <a:off x="678251" y="1648903"/>
          <a:ext cx="1001563" cy="43815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800" b="1"/>
            <a:t>SP</a:t>
          </a:r>
          <a:endParaRPr lang="en-US" sz="1100" b="1"/>
        </a:p>
      </xdr:txBody>
    </xdr:sp>
    <xdr:clientData/>
  </xdr:twoCellAnchor>
  <xdr:twoCellAnchor>
    <xdr:from>
      <xdr:col>11</xdr:col>
      <xdr:colOff>113581</xdr:colOff>
      <xdr:row>14</xdr:row>
      <xdr:rowOff>84107</xdr:rowOff>
    </xdr:from>
    <xdr:to>
      <xdr:col>12</xdr:col>
      <xdr:colOff>505543</xdr:colOff>
      <xdr:row>16</xdr:row>
      <xdr:rowOff>131733</xdr:rowOff>
    </xdr:to>
    <xdr:sp macro="" textlink="">
      <xdr:nvSpPr>
        <xdr:cNvPr id="4" name="Rectangle: Rounded Corners 3">
          <a:extLst>
            <a:ext uri="{FF2B5EF4-FFF2-40B4-BE49-F238E27FC236}">
              <a16:creationId xmlns:a16="http://schemas.microsoft.com/office/drawing/2014/main" id="{DB5499DE-26F8-4DFB-A075-C7D3A37EE825}"/>
            </a:ext>
          </a:extLst>
        </xdr:cNvPr>
        <xdr:cNvSpPr/>
      </xdr:nvSpPr>
      <xdr:spPr>
        <a:xfrm>
          <a:off x="6819181" y="2855882"/>
          <a:ext cx="1001562" cy="438151"/>
        </a:xfrm>
        <a:prstGeom prst="round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800" b="1"/>
            <a:t>PV</a:t>
          </a:r>
          <a:endParaRPr lang="en-US" sz="1100" b="1"/>
        </a:p>
      </xdr:txBody>
    </xdr:sp>
    <xdr:clientData/>
  </xdr:twoCellAnchor>
  <xdr:twoCellAnchor>
    <xdr:from>
      <xdr:col>2</xdr:col>
      <xdr:colOff>460614</xdr:colOff>
      <xdr:row>9</xdr:row>
      <xdr:rowOff>96059</xdr:rowOff>
    </xdr:from>
    <xdr:to>
      <xdr:col>9</xdr:col>
      <xdr:colOff>125801</xdr:colOff>
      <xdr:row>9</xdr:row>
      <xdr:rowOff>100552</xdr:rowOff>
    </xdr:to>
    <xdr:cxnSp macro="">
      <xdr:nvCxnSpPr>
        <xdr:cNvPr id="5" name="Straight Connector 4">
          <a:extLst>
            <a:ext uri="{FF2B5EF4-FFF2-40B4-BE49-F238E27FC236}">
              <a16:creationId xmlns:a16="http://schemas.microsoft.com/office/drawing/2014/main" id="{F0802F4E-F013-46C5-9AF1-0FDEBC733DC8}"/>
            </a:ext>
          </a:extLst>
        </xdr:cNvPr>
        <xdr:cNvCxnSpPr>
          <a:stCxn id="3" idx="3"/>
        </xdr:cNvCxnSpPr>
      </xdr:nvCxnSpPr>
      <xdr:spPr>
        <a:xfrm>
          <a:off x="1679814" y="1867709"/>
          <a:ext cx="3932387" cy="4493"/>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563052</xdr:colOff>
      <xdr:row>9</xdr:row>
      <xdr:rowOff>99472</xdr:rowOff>
    </xdr:from>
    <xdr:to>
      <xdr:col>12</xdr:col>
      <xdr:colOff>59126</xdr:colOff>
      <xdr:row>9</xdr:row>
      <xdr:rowOff>99473</xdr:rowOff>
    </xdr:to>
    <xdr:cxnSp macro="">
      <xdr:nvCxnSpPr>
        <xdr:cNvPr id="6" name="Straight Connector 5">
          <a:extLst>
            <a:ext uri="{FF2B5EF4-FFF2-40B4-BE49-F238E27FC236}">
              <a16:creationId xmlns:a16="http://schemas.microsoft.com/office/drawing/2014/main" id="{848AA6CE-3D80-4DD7-96F4-6C5E2EAA53D8}"/>
            </a:ext>
          </a:extLst>
        </xdr:cNvPr>
        <xdr:cNvCxnSpPr>
          <a:endCxn id="18" idx="1"/>
        </xdr:cNvCxnSpPr>
      </xdr:nvCxnSpPr>
      <xdr:spPr>
        <a:xfrm>
          <a:off x="6049452" y="1871122"/>
          <a:ext cx="1324874" cy="1"/>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188703</xdr:colOff>
      <xdr:row>15</xdr:row>
      <xdr:rowOff>96330</xdr:rowOff>
    </xdr:from>
    <xdr:to>
      <xdr:col>11</xdr:col>
      <xdr:colOff>116816</xdr:colOff>
      <xdr:row>15</xdr:row>
      <xdr:rowOff>96330</xdr:rowOff>
    </xdr:to>
    <xdr:cxnSp macro="">
      <xdr:nvCxnSpPr>
        <xdr:cNvPr id="7" name="Straight Connector 6">
          <a:extLst>
            <a:ext uri="{FF2B5EF4-FFF2-40B4-BE49-F238E27FC236}">
              <a16:creationId xmlns:a16="http://schemas.microsoft.com/office/drawing/2014/main" id="{20B57C1A-D8B1-4AA3-9A43-1F0DE0272B6B}"/>
            </a:ext>
          </a:extLst>
        </xdr:cNvPr>
        <xdr:cNvCxnSpPr/>
      </xdr:nvCxnSpPr>
      <xdr:spPr>
        <a:xfrm>
          <a:off x="3236703" y="3068130"/>
          <a:ext cx="3585713"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188703</xdr:colOff>
      <xdr:row>10</xdr:row>
      <xdr:rowOff>142875</xdr:rowOff>
    </xdr:from>
    <xdr:to>
      <xdr:col>5</xdr:col>
      <xdr:colOff>210718</xdr:colOff>
      <xdr:row>15</xdr:row>
      <xdr:rowOff>107830</xdr:rowOff>
    </xdr:to>
    <xdr:cxnSp macro="">
      <xdr:nvCxnSpPr>
        <xdr:cNvPr id="8" name="Straight Arrow Connector 7">
          <a:extLst>
            <a:ext uri="{FF2B5EF4-FFF2-40B4-BE49-F238E27FC236}">
              <a16:creationId xmlns:a16="http://schemas.microsoft.com/office/drawing/2014/main" id="{C2E8F0E3-F75D-43EB-8FE0-B01437F91D37}"/>
            </a:ext>
          </a:extLst>
        </xdr:cNvPr>
        <xdr:cNvCxnSpPr>
          <a:endCxn id="9" idx="4"/>
        </xdr:cNvCxnSpPr>
      </xdr:nvCxnSpPr>
      <xdr:spPr>
        <a:xfrm flipV="1">
          <a:off x="3236703" y="2114550"/>
          <a:ext cx="22015" cy="965080"/>
        </a:xfrm>
        <a:prstGeom prst="straightConnector1">
          <a:avLst/>
        </a:prstGeom>
        <a:ln w="38100">
          <a:solidFill>
            <a:schemeClr val="tx1"/>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597918</xdr:colOff>
      <xdr:row>8</xdr:row>
      <xdr:rowOff>76199</xdr:rowOff>
    </xdr:from>
    <xdr:to>
      <xdr:col>5</xdr:col>
      <xdr:colOff>434555</xdr:colOff>
      <xdr:row>10</xdr:row>
      <xdr:rowOff>142875</xdr:rowOff>
    </xdr:to>
    <xdr:sp macro="" textlink="">
      <xdr:nvSpPr>
        <xdr:cNvPr id="9" name="Oval 8">
          <a:extLst>
            <a:ext uri="{FF2B5EF4-FFF2-40B4-BE49-F238E27FC236}">
              <a16:creationId xmlns:a16="http://schemas.microsoft.com/office/drawing/2014/main" id="{BD1904F1-1BF9-43E3-B3F3-19F1334377BD}"/>
            </a:ext>
          </a:extLst>
        </xdr:cNvPr>
        <xdr:cNvSpPr/>
      </xdr:nvSpPr>
      <xdr:spPr>
        <a:xfrm>
          <a:off x="3036318" y="1657349"/>
          <a:ext cx="446237" cy="457201"/>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4</xdr:col>
      <xdr:colOff>347715</xdr:colOff>
      <xdr:row>7</xdr:row>
      <xdr:rowOff>139923</xdr:rowOff>
    </xdr:from>
    <xdr:ext cx="299634" cy="374141"/>
    <xdr:sp macro="" textlink="">
      <xdr:nvSpPr>
        <xdr:cNvPr id="10" name="TextBox 9">
          <a:extLst>
            <a:ext uri="{FF2B5EF4-FFF2-40B4-BE49-F238E27FC236}">
              <a16:creationId xmlns:a16="http://schemas.microsoft.com/office/drawing/2014/main" id="{2B47CEEE-17F3-4A01-88EB-580819D879AB}"/>
            </a:ext>
          </a:extLst>
        </xdr:cNvPr>
        <xdr:cNvSpPr txBox="1"/>
      </xdr:nvSpPr>
      <xdr:spPr>
        <a:xfrm>
          <a:off x="2786115" y="1521048"/>
          <a:ext cx="299634"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800"/>
            <a:t>+</a:t>
          </a:r>
        </a:p>
      </xdr:txBody>
    </xdr:sp>
    <xdr:clientData/>
  </xdr:oneCellAnchor>
  <xdr:oneCellAnchor>
    <xdr:from>
      <xdr:col>4</xdr:col>
      <xdr:colOff>518446</xdr:colOff>
      <xdr:row>10</xdr:row>
      <xdr:rowOff>54387</xdr:rowOff>
    </xdr:from>
    <xdr:ext cx="255326" cy="374141"/>
    <xdr:sp macro="" textlink="">
      <xdr:nvSpPr>
        <xdr:cNvPr id="11" name="TextBox 10">
          <a:extLst>
            <a:ext uri="{FF2B5EF4-FFF2-40B4-BE49-F238E27FC236}">
              <a16:creationId xmlns:a16="http://schemas.microsoft.com/office/drawing/2014/main" id="{0A34EF7C-7CF5-43C2-97B0-35488072E369}"/>
            </a:ext>
          </a:extLst>
        </xdr:cNvPr>
        <xdr:cNvSpPr txBox="1"/>
      </xdr:nvSpPr>
      <xdr:spPr>
        <a:xfrm>
          <a:off x="2956846" y="2026062"/>
          <a:ext cx="255326"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800"/>
            <a:t>-</a:t>
          </a:r>
        </a:p>
      </xdr:txBody>
    </xdr:sp>
    <xdr:clientData/>
  </xdr:oneCellAnchor>
  <xdr:twoCellAnchor>
    <xdr:from>
      <xdr:col>6</xdr:col>
      <xdr:colOff>104056</xdr:colOff>
      <xdr:row>8</xdr:row>
      <xdr:rowOff>76738</xdr:rowOff>
    </xdr:from>
    <xdr:to>
      <xdr:col>7</xdr:col>
      <xdr:colOff>496018</xdr:colOff>
      <xdr:row>10</xdr:row>
      <xdr:rowOff>124364</xdr:rowOff>
    </xdr:to>
    <xdr:sp macro="" textlink="">
      <xdr:nvSpPr>
        <xdr:cNvPr id="12" name="Rectangle: Rounded Corners 11">
          <a:extLst>
            <a:ext uri="{FF2B5EF4-FFF2-40B4-BE49-F238E27FC236}">
              <a16:creationId xmlns:a16="http://schemas.microsoft.com/office/drawing/2014/main" id="{8AC98FAA-BEAF-4E73-8B4E-3A72B9D4A492}"/>
            </a:ext>
          </a:extLst>
        </xdr:cNvPr>
        <xdr:cNvSpPr/>
      </xdr:nvSpPr>
      <xdr:spPr>
        <a:xfrm>
          <a:off x="3761656" y="1657888"/>
          <a:ext cx="1001562" cy="43815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800" b="1"/>
            <a:t>PID</a:t>
          </a:r>
          <a:endParaRPr lang="en-US" sz="1100" b="1"/>
        </a:p>
      </xdr:txBody>
    </xdr:sp>
    <xdr:clientData/>
  </xdr:twoCellAnchor>
  <xdr:twoCellAnchor>
    <xdr:from>
      <xdr:col>9</xdr:col>
      <xdr:colOff>593066</xdr:colOff>
      <xdr:row>5</xdr:row>
      <xdr:rowOff>8986</xdr:rowOff>
    </xdr:from>
    <xdr:to>
      <xdr:col>9</xdr:col>
      <xdr:colOff>593066</xdr:colOff>
      <xdr:row>6</xdr:row>
      <xdr:rowOff>188702</xdr:rowOff>
    </xdr:to>
    <xdr:cxnSp macro="">
      <xdr:nvCxnSpPr>
        <xdr:cNvPr id="13" name="Straight Connector 12">
          <a:extLst>
            <a:ext uri="{FF2B5EF4-FFF2-40B4-BE49-F238E27FC236}">
              <a16:creationId xmlns:a16="http://schemas.microsoft.com/office/drawing/2014/main" id="{D20DAE48-486F-445A-A285-0FECD2FEB6E4}"/>
            </a:ext>
          </a:extLst>
        </xdr:cNvPr>
        <xdr:cNvCxnSpPr/>
      </xdr:nvCxnSpPr>
      <xdr:spPr>
        <a:xfrm flipV="1">
          <a:off x="6079466" y="990061"/>
          <a:ext cx="0" cy="379741"/>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269575</xdr:colOff>
      <xdr:row>7</xdr:row>
      <xdr:rowOff>161746</xdr:rowOff>
    </xdr:from>
    <xdr:to>
      <xdr:col>9</xdr:col>
      <xdr:colOff>584080</xdr:colOff>
      <xdr:row>9</xdr:row>
      <xdr:rowOff>98844</xdr:rowOff>
    </xdr:to>
    <xdr:cxnSp macro="">
      <xdr:nvCxnSpPr>
        <xdr:cNvPr id="14" name="Straight Arrow Connector 13">
          <a:extLst>
            <a:ext uri="{FF2B5EF4-FFF2-40B4-BE49-F238E27FC236}">
              <a16:creationId xmlns:a16="http://schemas.microsoft.com/office/drawing/2014/main" id="{E74103A7-60EC-4892-B42C-251A428ED141}"/>
            </a:ext>
          </a:extLst>
        </xdr:cNvPr>
        <xdr:cNvCxnSpPr/>
      </xdr:nvCxnSpPr>
      <xdr:spPr>
        <a:xfrm flipH="1" flipV="1">
          <a:off x="5755975" y="1542871"/>
          <a:ext cx="314505" cy="327623"/>
        </a:xfrm>
        <a:prstGeom prst="straightConnector1">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77098</xdr:colOff>
      <xdr:row>3</xdr:row>
      <xdr:rowOff>98845</xdr:rowOff>
    </xdr:from>
    <xdr:to>
      <xdr:col>10</xdr:col>
      <xdr:colOff>469061</xdr:colOff>
      <xdr:row>5</xdr:row>
      <xdr:rowOff>141258</xdr:rowOff>
    </xdr:to>
    <xdr:sp macro="" textlink="">
      <xdr:nvSpPr>
        <xdr:cNvPr id="15" name="Rectangle: Rounded Corners 14">
          <a:extLst>
            <a:ext uri="{FF2B5EF4-FFF2-40B4-BE49-F238E27FC236}">
              <a16:creationId xmlns:a16="http://schemas.microsoft.com/office/drawing/2014/main" id="{849B9FF1-FFB8-471D-AC5A-C430FD877AEE}"/>
            </a:ext>
          </a:extLst>
        </xdr:cNvPr>
        <xdr:cNvSpPr/>
      </xdr:nvSpPr>
      <xdr:spPr>
        <a:xfrm>
          <a:off x="5563498" y="679870"/>
          <a:ext cx="1001563" cy="442463"/>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800" b="1"/>
            <a:t>Man SP</a:t>
          </a:r>
          <a:endParaRPr lang="en-US" sz="1100" b="1"/>
        </a:p>
      </xdr:txBody>
    </xdr:sp>
    <xdr:clientData/>
  </xdr:twoCellAnchor>
  <xdr:oneCellAnchor>
    <xdr:from>
      <xdr:col>9</xdr:col>
      <xdr:colOff>60165</xdr:colOff>
      <xdr:row>5</xdr:row>
      <xdr:rowOff>130937</xdr:rowOff>
    </xdr:from>
    <xdr:ext cx="477951" cy="264560"/>
    <xdr:sp macro="" textlink="">
      <xdr:nvSpPr>
        <xdr:cNvPr id="16" name="TextBox 15">
          <a:extLst>
            <a:ext uri="{FF2B5EF4-FFF2-40B4-BE49-F238E27FC236}">
              <a16:creationId xmlns:a16="http://schemas.microsoft.com/office/drawing/2014/main" id="{EAFCFF4D-0753-4435-B964-2462A699F1AF}"/>
            </a:ext>
          </a:extLst>
        </xdr:cNvPr>
        <xdr:cNvSpPr txBox="1"/>
      </xdr:nvSpPr>
      <xdr:spPr>
        <a:xfrm>
          <a:off x="5546565" y="1112012"/>
          <a:ext cx="47795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MAN</a:t>
          </a:r>
        </a:p>
      </xdr:txBody>
    </xdr:sp>
    <xdr:clientData/>
  </xdr:oneCellAnchor>
  <xdr:oneCellAnchor>
    <xdr:from>
      <xdr:col>8</xdr:col>
      <xdr:colOff>266841</xdr:colOff>
      <xdr:row>8</xdr:row>
      <xdr:rowOff>59050</xdr:rowOff>
    </xdr:from>
    <xdr:ext cx="518988" cy="264560"/>
    <xdr:sp macro="" textlink="">
      <xdr:nvSpPr>
        <xdr:cNvPr id="17" name="TextBox 16">
          <a:extLst>
            <a:ext uri="{FF2B5EF4-FFF2-40B4-BE49-F238E27FC236}">
              <a16:creationId xmlns:a16="http://schemas.microsoft.com/office/drawing/2014/main" id="{E4B6E334-5646-4A19-97D2-F279EF248B0C}"/>
            </a:ext>
          </a:extLst>
        </xdr:cNvPr>
        <xdr:cNvSpPr txBox="1"/>
      </xdr:nvSpPr>
      <xdr:spPr>
        <a:xfrm>
          <a:off x="5143641" y="1640200"/>
          <a:ext cx="51898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AUTO</a:t>
          </a:r>
        </a:p>
      </xdr:txBody>
    </xdr:sp>
    <xdr:clientData/>
  </xdr:oneCellAnchor>
  <xdr:twoCellAnchor>
    <xdr:from>
      <xdr:col>12</xdr:col>
      <xdr:colOff>59126</xdr:colOff>
      <xdr:row>8</xdr:row>
      <xdr:rowOff>75660</xdr:rowOff>
    </xdr:from>
    <xdr:to>
      <xdr:col>13</xdr:col>
      <xdr:colOff>451088</xdr:colOff>
      <xdr:row>10</xdr:row>
      <xdr:rowOff>114300</xdr:rowOff>
    </xdr:to>
    <xdr:sp macro="" textlink="">
      <xdr:nvSpPr>
        <xdr:cNvPr id="18" name="Rectangle: Rounded Corners 17">
          <a:extLst>
            <a:ext uri="{FF2B5EF4-FFF2-40B4-BE49-F238E27FC236}">
              <a16:creationId xmlns:a16="http://schemas.microsoft.com/office/drawing/2014/main" id="{70AE63F5-4FC0-412D-98C3-E73F89C59F6D}"/>
            </a:ext>
          </a:extLst>
        </xdr:cNvPr>
        <xdr:cNvSpPr/>
      </xdr:nvSpPr>
      <xdr:spPr>
        <a:xfrm>
          <a:off x="7374326" y="1656810"/>
          <a:ext cx="1001562" cy="429165"/>
        </a:xfrm>
        <a:prstGeom prst="roundRect">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800" b="1"/>
            <a:t>CO (%)</a:t>
          </a:r>
          <a:endParaRPr lang="en-US" sz="1100" b="1"/>
        </a:p>
      </xdr:txBody>
    </xdr:sp>
    <xdr:clientData/>
  </xdr:twoCellAnchor>
  <xdr:twoCellAnchor>
    <xdr:from>
      <xdr:col>5</xdr:col>
      <xdr:colOff>52440</xdr:colOff>
      <xdr:row>8</xdr:row>
      <xdr:rowOff>142549</xdr:rowOff>
    </xdr:from>
    <xdr:to>
      <xdr:col>5</xdr:col>
      <xdr:colOff>368995</xdr:colOff>
      <xdr:row>10</xdr:row>
      <xdr:rowOff>76525</xdr:rowOff>
    </xdr:to>
    <xdr:cxnSp macro="">
      <xdr:nvCxnSpPr>
        <xdr:cNvPr id="19" name="Straight Connector 18">
          <a:extLst>
            <a:ext uri="{FF2B5EF4-FFF2-40B4-BE49-F238E27FC236}">
              <a16:creationId xmlns:a16="http://schemas.microsoft.com/office/drawing/2014/main" id="{AD780002-27EE-41B0-86F1-FE6184003706}"/>
            </a:ext>
          </a:extLst>
        </xdr:cNvPr>
        <xdr:cNvCxnSpPr>
          <a:stCxn id="9" idx="1"/>
          <a:endCxn id="9" idx="5"/>
        </xdr:cNvCxnSpPr>
      </xdr:nvCxnSpPr>
      <xdr:spPr>
        <a:xfrm>
          <a:off x="3100440" y="1723699"/>
          <a:ext cx="316555" cy="324501"/>
        </a:xfrm>
        <a:prstGeom prst="line">
          <a:avLst/>
        </a:prstGeom>
        <a:ln w="38100">
          <a:solidFill>
            <a:schemeClr val="bg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52440</xdr:colOff>
      <xdr:row>8</xdr:row>
      <xdr:rowOff>142549</xdr:rowOff>
    </xdr:from>
    <xdr:to>
      <xdr:col>5</xdr:col>
      <xdr:colOff>368995</xdr:colOff>
      <xdr:row>10</xdr:row>
      <xdr:rowOff>76525</xdr:rowOff>
    </xdr:to>
    <xdr:cxnSp macro="">
      <xdr:nvCxnSpPr>
        <xdr:cNvPr id="20" name="Straight Connector 19">
          <a:extLst>
            <a:ext uri="{FF2B5EF4-FFF2-40B4-BE49-F238E27FC236}">
              <a16:creationId xmlns:a16="http://schemas.microsoft.com/office/drawing/2014/main" id="{0558DCE9-E770-4CF4-AFF5-102D610C837D}"/>
            </a:ext>
          </a:extLst>
        </xdr:cNvPr>
        <xdr:cNvCxnSpPr>
          <a:stCxn id="9" idx="3"/>
          <a:endCxn id="9" idx="7"/>
        </xdr:cNvCxnSpPr>
      </xdr:nvCxnSpPr>
      <xdr:spPr>
        <a:xfrm flipV="1">
          <a:off x="3100440" y="1723699"/>
          <a:ext cx="316555" cy="324501"/>
        </a:xfrm>
        <a:prstGeom prst="line">
          <a:avLst/>
        </a:prstGeom>
        <a:ln w="38100">
          <a:solidFill>
            <a:schemeClr val="bg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368420</xdr:colOff>
      <xdr:row>0</xdr:row>
      <xdr:rowOff>134788</xdr:rowOff>
    </xdr:from>
    <xdr:to>
      <xdr:col>19</xdr:col>
      <xdr:colOff>219075</xdr:colOff>
      <xdr:row>33</xdr:row>
      <xdr:rowOff>89859</xdr:rowOff>
    </xdr:to>
    <xdr:sp macro="" textlink="">
      <xdr:nvSpPr>
        <xdr:cNvPr id="21" name="Rectangle 20">
          <a:extLst>
            <a:ext uri="{FF2B5EF4-FFF2-40B4-BE49-F238E27FC236}">
              <a16:creationId xmlns:a16="http://schemas.microsoft.com/office/drawing/2014/main" id="{DC923699-40E0-4770-A763-08A5C1136A65}"/>
            </a:ext>
          </a:extLst>
        </xdr:cNvPr>
        <xdr:cNvSpPr/>
      </xdr:nvSpPr>
      <xdr:spPr>
        <a:xfrm>
          <a:off x="368420" y="134788"/>
          <a:ext cx="11499730" cy="6517796"/>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12</xdr:col>
      <xdr:colOff>305519</xdr:colOff>
      <xdr:row>21</xdr:row>
      <xdr:rowOff>116816</xdr:rowOff>
    </xdr:from>
    <xdr:ext cx="184731" cy="264560"/>
    <xdr:sp macro="" textlink="">
      <xdr:nvSpPr>
        <xdr:cNvPr id="22" name="TextBox 21">
          <a:extLst>
            <a:ext uri="{FF2B5EF4-FFF2-40B4-BE49-F238E27FC236}">
              <a16:creationId xmlns:a16="http://schemas.microsoft.com/office/drawing/2014/main" id="{439494B4-2792-41DC-ABB7-651C3EE65E73}"/>
            </a:ext>
          </a:extLst>
        </xdr:cNvPr>
        <xdr:cNvSpPr txBox="1"/>
      </xdr:nvSpPr>
      <xdr:spPr>
        <a:xfrm>
          <a:off x="7620719" y="427924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14</xdr:col>
      <xdr:colOff>590550</xdr:colOff>
      <xdr:row>21</xdr:row>
      <xdr:rowOff>114300</xdr:rowOff>
    </xdr:from>
    <xdr:to>
      <xdr:col>19</xdr:col>
      <xdr:colOff>9525</xdr:colOff>
      <xdr:row>33</xdr:row>
      <xdr:rowOff>47625</xdr:rowOff>
    </xdr:to>
    <xdr:sp macro="" textlink="">
      <xdr:nvSpPr>
        <xdr:cNvPr id="23" name="Rectangle 22">
          <a:extLst>
            <a:ext uri="{FF2B5EF4-FFF2-40B4-BE49-F238E27FC236}">
              <a16:creationId xmlns:a16="http://schemas.microsoft.com/office/drawing/2014/main" id="{5ABBB442-7345-405E-8156-C584427F066C}"/>
            </a:ext>
          </a:extLst>
        </xdr:cNvPr>
        <xdr:cNvSpPr/>
      </xdr:nvSpPr>
      <xdr:spPr>
        <a:xfrm>
          <a:off x="9124950" y="4276725"/>
          <a:ext cx="2466975" cy="23336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lang="en-US" sz="1100" b="0" i="1">
              <a:solidFill>
                <a:sysClr val="windowText" lastClr="000000"/>
              </a:solidFill>
              <a:effectLst/>
              <a:latin typeface="+mn-lt"/>
              <a:ea typeface="+mn-ea"/>
              <a:cs typeface="+mn-cs"/>
            </a:rPr>
            <a:t>– – – – – – </a:t>
          </a:r>
          <a:r>
            <a:rPr lang="en-US" sz="1100" b="1" i="1">
              <a:solidFill>
                <a:sysClr val="windowText" lastClr="000000"/>
              </a:solidFill>
              <a:effectLst/>
              <a:latin typeface="+mn-lt"/>
              <a:ea typeface="+mn-ea"/>
              <a:cs typeface="+mn-cs"/>
            </a:rPr>
            <a:t>DISCLAIMER</a:t>
          </a:r>
          <a:r>
            <a:rPr lang="en-US" sz="1100" b="0" i="1">
              <a:solidFill>
                <a:sysClr val="windowText" lastClr="000000"/>
              </a:solidFill>
              <a:effectLst/>
              <a:latin typeface="+mn-lt"/>
              <a:ea typeface="+mn-ea"/>
              <a:cs typeface="+mn-cs"/>
            </a:rPr>
            <a:t> – – – – – – –</a:t>
          </a:r>
          <a:br>
            <a:rPr lang="en-US" sz="1100" b="0" i="1">
              <a:solidFill>
                <a:sysClr val="windowText" lastClr="000000"/>
              </a:solidFill>
              <a:effectLst/>
              <a:latin typeface="+mn-lt"/>
              <a:ea typeface="+mn-ea"/>
              <a:cs typeface="+mn-cs"/>
            </a:rPr>
          </a:br>
          <a:r>
            <a:rPr lang="en-US" sz="1100" b="0" i="1">
              <a:solidFill>
                <a:sysClr val="windowText" lastClr="000000"/>
              </a:solidFill>
              <a:effectLst/>
              <a:latin typeface="+mn-lt"/>
              <a:ea typeface="+mn-ea"/>
              <a:cs typeface="+mn-cs"/>
            </a:rPr>
            <a:t>THIS INFORMATION PROVIDED BY AUTOMATIONDIRECT.COM IS PROVIDED “AS IS” WITHOUT A GUARANTEE OF ANY KIND.</a:t>
          </a:r>
          <a:br>
            <a:rPr lang="en-US" sz="1100" b="0" i="1">
              <a:solidFill>
                <a:sysClr val="windowText" lastClr="000000"/>
              </a:solidFill>
              <a:effectLst/>
              <a:latin typeface="+mn-lt"/>
              <a:ea typeface="+mn-ea"/>
              <a:cs typeface="+mn-cs"/>
            </a:rPr>
          </a:br>
          <a:r>
            <a:rPr lang="en-US" sz="1100" b="0" i="1">
              <a:solidFill>
                <a:sysClr val="windowText" lastClr="000000"/>
              </a:solidFill>
              <a:effectLst/>
              <a:latin typeface="+mn-lt"/>
              <a:ea typeface="+mn-ea"/>
              <a:cs typeface="+mn-cs"/>
            </a:rPr>
            <a:t>We do not guarantee that it is suitable for your particular application, nor do we assume any responsibility for it’s use in your application. It is provided solely as an example and it is incumbent upon the user to determine the applicability of information/code, and to fully test it prior to use.</a:t>
          </a:r>
          <a:endParaRPr lang="en-US">
            <a:solidFill>
              <a:sysClr val="windowText" lastClr="000000"/>
            </a:solidFill>
            <a:effectLst/>
          </a:endParaRPr>
        </a:p>
        <a:p>
          <a:pPr algn="ctr"/>
          <a:endParaRPr lang="en-US" sz="1100"/>
        </a:p>
      </xdr:txBody>
    </xdr:sp>
    <xdr:clientData/>
  </xdr:twoCellAnchor>
  <xdr:twoCellAnchor>
    <xdr:from>
      <xdr:col>0</xdr:col>
      <xdr:colOff>458278</xdr:colOff>
      <xdr:row>1</xdr:row>
      <xdr:rowOff>98844</xdr:rowOff>
    </xdr:from>
    <xdr:to>
      <xdr:col>3</xdr:col>
      <xdr:colOff>170731</xdr:colOff>
      <xdr:row>13</xdr:row>
      <xdr:rowOff>179717</xdr:rowOff>
    </xdr:to>
    <xdr:sp macro="" textlink="">
      <xdr:nvSpPr>
        <xdr:cNvPr id="24" name="Rectangle: Rounded Corners 23">
          <a:extLst>
            <a:ext uri="{FF2B5EF4-FFF2-40B4-BE49-F238E27FC236}">
              <a16:creationId xmlns:a16="http://schemas.microsoft.com/office/drawing/2014/main" id="{657228CE-8816-4A8F-B58F-D5ADF48D237D}"/>
            </a:ext>
          </a:extLst>
        </xdr:cNvPr>
        <xdr:cNvSpPr/>
      </xdr:nvSpPr>
      <xdr:spPr>
        <a:xfrm>
          <a:off x="458278" y="289344"/>
          <a:ext cx="1541253" cy="2462123"/>
        </a:xfrm>
        <a:prstGeom prst="roundRect">
          <a:avLst>
            <a:gd name="adj" fmla="val 7946"/>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503206</xdr:colOff>
      <xdr:row>11</xdr:row>
      <xdr:rowOff>179717</xdr:rowOff>
    </xdr:from>
    <xdr:to>
      <xdr:col>13</xdr:col>
      <xdr:colOff>314504</xdr:colOff>
      <xdr:row>28</xdr:row>
      <xdr:rowOff>188703</xdr:rowOff>
    </xdr:to>
    <xdr:sp macro="" textlink="">
      <xdr:nvSpPr>
        <xdr:cNvPr id="25" name="Rectangle: Rounded Corners 24">
          <a:extLst>
            <a:ext uri="{FF2B5EF4-FFF2-40B4-BE49-F238E27FC236}">
              <a16:creationId xmlns:a16="http://schemas.microsoft.com/office/drawing/2014/main" id="{FEB0090F-D8E3-4E8E-A713-986A53336D6F}"/>
            </a:ext>
          </a:extLst>
        </xdr:cNvPr>
        <xdr:cNvSpPr/>
      </xdr:nvSpPr>
      <xdr:spPr>
        <a:xfrm>
          <a:off x="5380006" y="2351417"/>
          <a:ext cx="2859298" cy="3390361"/>
        </a:xfrm>
        <a:prstGeom prst="roundRect">
          <a:avLst>
            <a:gd name="adj" fmla="val 5244"/>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368419</xdr:colOff>
      <xdr:row>1</xdr:row>
      <xdr:rowOff>0</xdr:rowOff>
    </xdr:from>
    <xdr:to>
      <xdr:col>11</xdr:col>
      <xdr:colOff>170732</xdr:colOff>
      <xdr:row>11</xdr:row>
      <xdr:rowOff>116815</xdr:rowOff>
    </xdr:to>
    <xdr:sp macro="" textlink="">
      <xdr:nvSpPr>
        <xdr:cNvPr id="26" name="Rectangle: Rounded Corners 25">
          <a:extLst>
            <a:ext uri="{FF2B5EF4-FFF2-40B4-BE49-F238E27FC236}">
              <a16:creationId xmlns:a16="http://schemas.microsoft.com/office/drawing/2014/main" id="{4CBC8BC4-6B1B-4939-A7F2-D96BFA1AA265}"/>
            </a:ext>
          </a:extLst>
        </xdr:cNvPr>
        <xdr:cNvSpPr/>
      </xdr:nvSpPr>
      <xdr:spPr>
        <a:xfrm>
          <a:off x="5245219" y="190500"/>
          <a:ext cx="1631113" cy="2098015"/>
        </a:xfrm>
        <a:prstGeom prst="roundRect">
          <a:avLst>
            <a:gd name="adj" fmla="val 8425"/>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5</xdr:col>
      <xdr:colOff>512192</xdr:colOff>
      <xdr:row>8</xdr:row>
      <xdr:rowOff>8984</xdr:rowOff>
    </xdr:from>
    <xdr:to>
      <xdr:col>8</xdr:col>
      <xdr:colOff>89858</xdr:colOff>
      <xdr:row>15</xdr:row>
      <xdr:rowOff>53915</xdr:rowOff>
    </xdr:to>
    <xdr:sp macro="" textlink="">
      <xdr:nvSpPr>
        <xdr:cNvPr id="27" name="Rectangle: Rounded Corners 26">
          <a:extLst>
            <a:ext uri="{FF2B5EF4-FFF2-40B4-BE49-F238E27FC236}">
              <a16:creationId xmlns:a16="http://schemas.microsoft.com/office/drawing/2014/main" id="{C4728658-0D00-4CFF-B2AC-AD4BF486E521}"/>
            </a:ext>
          </a:extLst>
        </xdr:cNvPr>
        <xdr:cNvSpPr/>
      </xdr:nvSpPr>
      <xdr:spPr>
        <a:xfrm>
          <a:off x="3560192" y="1590134"/>
          <a:ext cx="1406466" cy="1435581"/>
        </a:xfrm>
        <a:prstGeom prst="roundRect">
          <a:avLst>
            <a:gd name="adj" fmla="val 8130"/>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11</xdr:col>
      <xdr:colOff>512193</xdr:colOff>
      <xdr:row>6</xdr:row>
      <xdr:rowOff>17972</xdr:rowOff>
    </xdr:from>
    <xdr:to>
      <xdr:col>14</xdr:col>
      <xdr:colOff>80873</xdr:colOff>
      <xdr:row>11</xdr:row>
      <xdr:rowOff>44930</xdr:rowOff>
    </xdr:to>
    <xdr:sp macro="" textlink="">
      <xdr:nvSpPr>
        <xdr:cNvPr id="28" name="Rectangle: Rounded Corners 27">
          <a:extLst>
            <a:ext uri="{FF2B5EF4-FFF2-40B4-BE49-F238E27FC236}">
              <a16:creationId xmlns:a16="http://schemas.microsoft.com/office/drawing/2014/main" id="{08AF3C33-8C0F-4EA5-A6CF-969D3078B819}"/>
            </a:ext>
          </a:extLst>
        </xdr:cNvPr>
        <xdr:cNvSpPr/>
      </xdr:nvSpPr>
      <xdr:spPr>
        <a:xfrm>
          <a:off x="7217793" y="1199072"/>
          <a:ext cx="1397480" cy="1017558"/>
        </a:xfrm>
        <a:prstGeom prst="roundRect">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485236</xdr:colOff>
      <xdr:row>15</xdr:row>
      <xdr:rowOff>62901</xdr:rowOff>
    </xdr:from>
    <xdr:to>
      <xdr:col>5</xdr:col>
      <xdr:colOff>71886</xdr:colOff>
      <xdr:row>25</xdr:row>
      <xdr:rowOff>98846</xdr:rowOff>
    </xdr:to>
    <xdr:sp macro="" textlink="">
      <xdr:nvSpPr>
        <xdr:cNvPr id="29" name="Rectangle: Rounded Corners 28">
          <a:extLst>
            <a:ext uri="{FF2B5EF4-FFF2-40B4-BE49-F238E27FC236}">
              <a16:creationId xmlns:a16="http://schemas.microsoft.com/office/drawing/2014/main" id="{32B36E86-960E-4ADD-AB1F-2BABA72B2B2A}"/>
            </a:ext>
          </a:extLst>
        </xdr:cNvPr>
        <xdr:cNvSpPr/>
      </xdr:nvSpPr>
      <xdr:spPr>
        <a:xfrm>
          <a:off x="485236" y="3034701"/>
          <a:ext cx="2634650" cy="2026670"/>
        </a:xfrm>
        <a:prstGeom prst="roundRect">
          <a:avLst>
            <a:gd name="adj" fmla="val 6950"/>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494222</xdr:colOff>
      <xdr:row>25</xdr:row>
      <xdr:rowOff>152759</xdr:rowOff>
    </xdr:from>
    <xdr:to>
      <xdr:col>5</xdr:col>
      <xdr:colOff>278561</xdr:colOff>
      <xdr:row>32</xdr:row>
      <xdr:rowOff>62900</xdr:rowOff>
    </xdr:to>
    <xdr:sp macro="" textlink="">
      <xdr:nvSpPr>
        <xdr:cNvPr id="30" name="Rectangle: Rounded Corners 29">
          <a:extLst>
            <a:ext uri="{FF2B5EF4-FFF2-40B4-BE49-F238E27FC236}">
              <a16:creationId xmlns:a16="http://schemas.microsoft.com/office/drawing/2014/main" id="{BB0FD1A8-3D7E-4160-B367-2ED552C986B6}"/>
            </a:ext>
          </a:extLst>
        </xdr:cNvPr>
        <xdr:cNvSpPr/>
      </xdr:nvSpPr>
      <xdr:spPr>
        <a:xfrm>
          <a:off x="494222" y="5115284"/>
          <a:ext cx="2832339" cy="1319841"/>
        </a:xfrm>
        <a:prstGeom prst="roundRect">
          <a:avLst>
            <a:gd name="adj" fmla="val 7078"/>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14</xdr:col>
      <xdr:colOff>581026</xdr:colOff>
      <xdr:row>1</xdr:row>
      <xdr:rowOff>84644</xdr:rowOff>
    </xdr:from>
    <xdr:to>
      <xdr:col>18</xdr:col>
      <xdr:colOff>581026</xdr:colOff>
      <xdr:row>3</xdr:row>
      <xdr:rowOff>129573</xdr:rowOff>
    </xdr:to>
    <xdr:sp macro="" textlink="">
      <xdr:nvSpPr>
        <xdr:cNvPr id="31" name="Rectangle 30">
          <a:extLst>
            <a:ext uri="{FF2B5EF4-FFF2-40B4-BE49-F238E27FC236}">
              <a16:creationId xmlns:a16="http://schemas.microsoft.com/office/drawing/2014/main" id="{78D75708-8B2E-4FBB-B152-B145F4458BFF}"/>
            </a:ext>
          </a:extLst>
        </xdr:cNvPr>
        <xdr:cNvSpPr/>
      </xdr:nvSpPr>
      <xdr:spPr>
        <a:xfrm>
          <a:off x="9115426" y="275144"/>
          <a:ext cx="2438400" cy="435454"/>
        </a:xfrm>
        <a:prstGeom prst="rect">
          <a:avLst/>
        </a:prstGeom>
        <a:solidFill>
          <a:schemeClr val="bg1"/>
        </a:solidFill>
        <a:scene3d>
          <a:camera prst="orthographicFront"/>
          <a:lightRig rig="threePt" dir="t"/>
        </a:scene3d>
        <a:sp3d>
          <a:bevelT w="82550" h="10795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2000">
              <a:solidFill>
                <a:sysClr val="windowText" lastClr="000000"/>
              </a:solidFill>
            </a:rPr>
            <a:t>WEG PID Config. Tool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20190-5190-4B84-A238-83F548266830}">
  <sheetPr>
    <pageSetUpPr fitToPage="1"/>
  </sheetPr>
  <dimension ref="A1:AC64"/>
  <sheetViews>
    <sheetView showGridLines="0" zoomScaleNormal="100" workbookViewId="0">
      <selection activeCell="AE25" sqref="AE25"/>
    </sheetView>
  </sheetViews>
  <sheetFormatPr defaultRowHeight="15" x14ac:dyDescent="0.25"/>
  <cols>
    <col min="1" max="1" width="9.140625" customWidth="1"/>
    <col min="6" max="7" width="9.140625" customWidth="1"/>
    <col min="16" max="16" width="10.140625" customWidth="1"/>
    <col min="20" max="20" width="9" customWidth="1"/>
    <col min="21" max="21" width="3.85546875" customWidth="1"/>
    <col min="23" max="23" width="20.42578125" customWidth="1"/>
    <col min="24" max="24" width="9.140625" style="4"/>
    <col min="25" max="25" width="3.140625" style="4" customWidth="1"/>
    <col min="28" max="28" width="28.28515625" customWidth="1"/>
  </cols>
  <sheetData>
    <row r="1" spans="2:29" x14ac:dyDescent="0.25">
      <c r="V1" t="s">
        <v>210</v>
      </c>
      <c r="W1" t="s">
        <v>211</v>
      </c>
      <c r="X1" s="4">
        <v>5</v>
      </c>
      <c r="Y1" s="51"/>
      <c r="Z1" s="48">
        <v>1</v>
      </c>
      <c r="AA1" s="48" t="s">
        <v>94</v>
      </c>
      <c r="AB1" s="49" t="s">
        <v>128</v>
      </c>
      <c r="AC1" s="50"/>
    </row>
    <row r="2" spans="2:29" x14ac:dyDescent="0.25">
      <c r="J2" t="s">
        <v>208</v>
      </c>
      <c r="V2" t="s">
        <v>210</v>
      </c>
      <c r="W2" t="s">
        <v>212</v>
      </c>
      <c r="X2" s="4">
        <v>11</v>
      </c>
      <c r="Y2" s="51"/>
      <c r="Z2" s="48">
        <v>2</v>
      </c>
      <c r="AA2" s="48" t="s">
        <v>67</v>
      </c>
      <c r="AB2" s="48" t="s">
        <v>129</v>
      </c>
      <c r="AC2" s="5">
        <v>0</v>
      </c>
    </row>
    <row r="3" spans="2:29" ht="15.75" thickBot="1" x14ac:dyDescent="0.3">
      <c r="B3" s="6" t="s">
        <v>19</v>
      </c>
      <c r="J3" s="15" t="s">
        <v>6</v>
      </c>
      <c r="K3" s="47"/>
      <c r="V3" s="48" t="s">
        <v>95</v>
      </c>
      <c r="W3" s="49" t="s">
        <v>159</v>
      </c>
      <c r="X3" s="50"/>
      <c r="Y3" s="51"/>
      <c r="Z3" s="48">
        <v>3</v>
      </c>
      <c r="AA3" s="48" t="s">
        <v>113</v>
      </c>
      <c r="AB3" s="49" t="s">
        <v>130</v>
      </c>
      <c r="AC3" s="50"/>
    </row>
    <row r="4" spans="2:29" ht="15.75" thickBot="1" x14ac:dyDescent="0.3">
      <c r="B4" s="54" t="s">
        <v>69</v>
      </c>
      <c r="C4" s="35"/>
      <c r="V4" s="48" t="s">
        <v>56</v>
      </c>
      <c r="W4" s="48" t="s">
        <v>161</v>
      </c>
      <c r="X4" s="5" t="str">
        <f>IF(ISBLANK(C18),"",C18)</f>
        <v/>
      </c>
      <c r="Y4" s="51"/>
      <c r="Z4" s="48">
        <v>4</v>
      </c>
      <c r="AA4" s="48" t="s">
        <v>68</v>
      </c>
      <c r="AB4" s="48" t="s">
        <v>223</v>
      </c>
      <c r="AC4" s="24">
        <v>1</v>
      </c>
    </row>
    <row r="5" spans="2:29" ht="15.75" thickBot="1" x14ac:dyDescent="0.3">
      <c r="B5" s="12" t="s">
        <v>201</v>
      </c>
      <c r="P5" s="6" t="s">
        <v>112</v>
      </c>
      <c r="V5" s="48" t="s">
        <v>57</v>
      </c>
      <c r="W5" s="48" t="s">
        <v>160</v>
      </c>
      <c r="X5" s="5" t="str">
        <f>IF(ISBLANK(C19),"",C19)</f>
        <v/>
      </c>
      <c r="Y5" s="51"/>
      <c r="Z5" s="48">
        <v>5</v>
      </c>
      <c r="AA5" s="48" t="s">
        <v>131</v>
      </c>
      <c r="AB5" s="48" t="s">
        <v>157</v>
      </c>
      <c r="AC5" s="24">
        <v>0</v>
      </c>
    </row>
    <row r="6" spans="2:29" ht="15.75" thickBot="1" x14ac:dyDescent="0.3">
      <c r="B6" s="53" t="s">
        <v>4</v>
      </c>
      <c r="C6" s="56"/>
      <c r="P6" s="1" t="s">
        <v>94</v>
      </c>
      <c r="Q6" s="43" t="s">
        <v>143</v>
      </c>
      <c r="R6" t="s">
        <v>99</v>
      </c>
      <c r="V6" s="48" t="s">
        <v>60</v>
      </c>
      <c r="W6" s="48" t="s">
        <v>163</v>
      </c>
      <c r="X6" s="5" t="str">
        <f>IF(ISBLANK(C20),"",C20)</f>
        <v/>
      </c>
      <c r="Y6" s="51"/>
      <c r="Z6" s="48">
        <v>6</v>
      </c>
      <c r="AA6" s="48" t="s">
        <v>114</v>
      </c>
      <c r="AB6" s="49" t="s">
        <v>132</v>
      </c>
      <c r="AC6" s="50"/>
    </row>
    <row r="7" spans="2:29" ht="15.75" thickBot="1" x14ac:dyDescent="0.3">
      <c r="B7" s="6" t="s">
        <v>209</v>
      </c>
      <c r="C7" s="46"/>
      <c r="P7" s="1" t="s">
        <v>68</v>
      </c>
      <c r="Q7" s="11"/>
      <c r="R7" t="s">
        <v>97</v>
      </c>
      <c r="V7" s="48" t="s">
        <v>62</v>
      </c>
      <c r="W7" s="48" t="s">
        <v>162</v>
      </c>
      <c r="X7" s="5" t="str">
        <f>IF(ISBLANK(C21),"",C21)</f>
        <v/>
      </c>
      <c r="Y7" s="51"/>
      <c r="Z7" s="48">
        <v>7</v>
      </c>
      <c r="AA7" s="48" t="s">
        <v>2</v>
      </c>
      <c r="AB7" s="52" t="s">
        <v>90</v>
      </c>
      <c r="AC7" s="20">
        <f>C6</f>
        <v>0</v>
      </c>
    </row>
    <row r="8" spans="2:29" ht="15.75" thickBot="1" x14ac:dyDescent="0.3">
      <c r="B8" s="54" t="s">
        <v>124</v>
      </c>
      <c r="C8" s="45">
        <v>0</v>
      </c>
      <c r="M8" s="1" t="s">
        <v>11</v>
      </c>
      <c r="N8" s="34"/>
      <c r="P8" s="1" t="s">
        <v>67</v>
      </c>
      <c r="Q8" s="11"/>
      <c r="R8" t="s">
        <v>65</v>
      </c>
      <c r="V8" s="48" t="s">
        <v>64</v>
      </c>
      <c r="W8" s="48" t="s">
        <v>213</v>
      </c>
      <c r="X8" s="24">
        <v>6.3</v>
      </c>
      <c r="Y8" s="51"/>
      <c r="Z8" s="48">
        <v>8</v>
      </c>
      <c r="AA8" s="48" t="s">
        <v>22</v>
      </c>
      <c r="AB8" s="48" t="s">
        <v>133</v>
      </c>
      <c r="AC8" s="24" t="s">
        <v>158</v>
      </c>
    </row>
    <row r="9" spans="2:29" x14ac:dyDescent="0.25">
      <c r="C9" s="12"/>
      <c r="V9" s="48" t="s">
        <v>88</v>
      </c>
      <c r="W9" s="48" t="s">
        <v>164</v>
      </c>
      <c r="X9" s="24" t="s">
        <v>158</v>
      </c>
      <c r="Y9" s="51"/>
      <c r="Z9" s="48">
        <v>9</v>
      </c>
      <c r="AA9" s="48" t="s">
        <v>23</v>
      </c>
      <c r="AB9" s="48" t="s">
        <v>134</v>
      </c>
      <c r="AC9" s="24" t="s">
        <v>158</v>
      </c>
    </row>
    <row r="10" spans="2:29" ht="15.75" thickBot="1" x14ac:dyDescent="0.3">
      <c r="C10" s="12"/>
      <c r="V10" s="48" t="s">
        <v>89</v>
      </c>
      <c r="W10" s="48" t="s">
        <v>221</v>
      </c>
      <c r="X10" s="24" t="s">
        <v>158</v>
      </c>
      <c r="Y10" s="51"/>
      <c r="Z10" s="48">
        <v>10</v>
      </c>
      <c r="AA10" s="48" t="s">
        <v>24</v>
      </c>
      <c r="AB10" s="48" t="s">
        <v>135</v>
      </c>
      <c r="AC10" s="24" t="s">
        <v>158</v>
      </c>
    </row>
    <row r="11" spans="2:29" ht="15.75" thickBot="1" x14ac:dyDescent="0.3">
      <c r="C11" s="12"/>
      <c r="J11" s="1" t="s">
        <v>13</v>
      </c>
      <c r="K11" s="35">
        <v>2</v>
      </c>
      <c r="P11" s="25" t="s">
        <v>126</v>
      </c>
      <c r="Q11" s="26"/>
      <c r="R11" s="26"/>
      <c r="S11" s="27"/>
      <c r="V11" s="48" t="s">
        <v>49</v>
      </c>
      <c r="W11" s="48" t="s">
        <v>165</v>
      </c>
      <c r="X11" s="24" t="str">
        <f>IF(ISBLANK(C28),"",C28)</f>
        <v/>
      </c>
      <c r="Y11" s="51"/>
      <c r="Z11" s="48">
        <v>11</v>
      </c>
      <c r="AA11" s="48" t="s">
        <v>111</v>
      </c>
      <c r="AB11" s="48" t="s">
        <v>135</v>
      </c>
      <c r="AC11" s="24" t="s">
        <v>158</v>
      </c>
    </row>
    <row r="12" spans="2:29" ht="15.75" thickBot="1" x14ac:dyDescent="0.3">
      <c r="B12" t="s">
        <v>17</v>
      </c>
      <c r="C12" s="12"/>
      <c r="G12" s="1" t="s">
        <v>7</v>
      </c>
      <c r="H12" s="35">
        <v>1</v>
      </c>
      <c r="P12" s="28" t="s">
        <v>100</v>
      </c>
      <c r="Q12" s="2" t="s">
        <v>45</v>
      </c>
      <c r="R12" s="2"/>
      <c r="S12" s="29"/>
      <c r="V12" s="48" t="s">
        <v>48</v>
      </c>
      <c r="W12" s="48" t="s">
        <v>166</v>
      </c>
      <c r="X12" s="5" t="str">
        <f>IF(ISBLANK(C29),"",C29)</f>
        <v/>
      </c>
      <c r="Y12" s="51"/>
      <c r="Z12" s="48">
        <v>12</v>
      </c>
      <c r="AA12" s="48" t="s">
        <v>3</v>
      </c>
      <c r="AB12" s="49" t="s">
        <v>91</v>
      </c>
      <c r="AC12" s="50"/>
    </row>
    <row r="13" spans="2:29" ht="15.75" thickBot="1" x14ac:dyDescent="0.3">
      <c r="B13" s="1" t="s">
        <v>16</v>
      </c>
      <c r="C13" s="35"/>
      <c r="G13" s="1" t="s">
        <v>9</v>
      </c>
      <c r="H13" s="35">
        <v>5</v>
      </c>
      <c r="L13" t="s">
        <v>108</v>
      </c>
      <c r="M13" s="12"/>
      <c r="P13" s="28" t="s">
        <v>101</v>
      </c>
      <c r="Q13" s="2" t="s">
        <v>102</v>
      </c>
      <c r="R13" s="2"/>
      <c r="S13" s="29"/>
      <c r="V13" s="48" t="s">
        <v>167</v>
      </c>
      <c r="W13" s="48" t="s">
        <v>168</v>
      </c>
      <c r="X13" s="24" t="s">
        <v>158</v>
      </c>
      <c r="Y13" s="51"/>
      <c r="Z13" s="48">
        <v>13</v>
      </c>
      <c r="AA13" s="48" t="s">
        <v>10</v>
      </c>
      <c r="AB13" s="49" t="s">
        <v>92</v>
      </c>
      <c r="AC13" s="50"/>
    </row>
    <row r="14" spans="2:29" ht="15.75" thickBot="1" x14ac:dyDescent="0.3">
      <c r="G14" s="1" t="s">
        <v>8</v>
      </c>
      <c r="H14" s="35">
        <v>0</v>
      </c>
      <c r="J14" t="s">
        <v>87</v>
      </c>
      <c r="L14" s="1" t="s">
        <v>18</v>
      </c>
      <c r="M14" s="35"/>
      <c r="P14" s="28" t="s">
        <v>93</v>
      </c>
      <c r="Q14" s="2" t="s">
        <v>105</v>
      </c>
      <c r="R14" s="2"/>
      <c r="S14" s="29"/>
      <c r="V14" s="48" t="s">
        <v>169</v>
      </c>
      <c r="W14" s="48" t="s">
        <v>214</v>
      </c>
      <c r="X14" s="24" t="s">
        <v>158</v>
      </c>
      <c r="Y14" s="51"/>
      <c r="Z14" s="48">
        <v>14</v>
      </c>
      <c r="AA14" s="48" t="s">
        <v>0</v>
      </c>
      <c r="AB14" s="48" t="s">
        <v>136</v>
      </c>
      <c r="AC14" s="24">
        <v>0</v>
      </c>
    </row>
    <row r="15" spans="2:29" ht="15.75" thickBot="1" x14ac:dyDescent="0.3">
      <c r="G15" s="1" t="s">
        <v>14</v>
      </c>
      <c r="H15" s="35">
        <v>0.1</v>
      </c>
      <c r="J15" s="53" t="s">
        <v>5</v>
      </c>
      <c r="K15" s="44" t="s">
        <v>143</v>
      </c>
      <c r="P15" s="28" t="s">
        <v>91</v>
      </c>
      <c r="Q15" s="2" t="s">
        <v>125</v>
      </c>
      <c r="R15" s="2"/>
      <c r="S15" s="29"/>
      <c r="V15" s="48" t="s">
        <v>46</v>
      </c>
      <c r="W15" s="48" t="s">
        <v>170</v>
      </c>
      <c r="X15" s="5" t="str">
        <f>IF(ISBLANK(C31),"",C31)</f>
        <v/>
      </c>
      <c r="Y15" s="51"/>
      <c r="Z15" s="48">
        <v>15</v>
      </c>
      <c r="AA15" s="48" t="s">
        <v>115</v>
      </c>
      <c r="AB15" s="49" t="s">
        <v>137</v>
      </c>
      <c r="AC15" s="50"/>
    </row>
    <row r="16" spans="2:29" x14ac:dyDescent="0.25">
      <c r="P16" s="28" t="s">
        <v>90</v>
      </c>
      <c r="Q16" s="2" t="s">
        <v>103</v>
      </c>
      <c r="R16" s="2"/>
      <c r="S16" s="29"/>
      <c r="V16" s="48" t="s">
        <v>36</v>
      </c>
      <c r="W16" s="48" t="s">
        <v>171</v>
      </c>
      <c r="X16" s="5" t="str">
        <f>IF(ISBLANK(K21),"",K21)</f>
        <v/>
      </c>
      <c r="Y16" s="51"/>
      <c r="Z16" s="48">
        <v>16</v>
      </c>
      <c r="AA16" s="48" t="s">
        <v>69</v>
      </c>
      <c r="AB16" s="48" t="s">
        <v>138</v>
      </c>
      <c r="AC16" s="24" t="str">
        <f>IF(ISBLANK(C4),"",C4)</f>
        <v/>
      </c>
    </row>
    <row r="17" spans="2:29" ht="15.75" thickBot="1" x14ac:dyDescent="0.3">
      <c r="B17" s="8" t="s">
        <v>55</v>
      </c>
      <c r="E17" s="4"/>
      <c r="P17" s="30" t="s">
        <v>104</v>
      </c>
      <c r="Q17" s="31" t="s">
        <v>96</v>
      </c>
      <c r="R17" s="31"/>
      <c r="S17" s="32"/>
      <c r="V17" s="48" t="s">
        <v>37</v>
      </c>
      <c r="W17" s="48" t="s">
        <v>41</v>
      </c>
      <c r="X17" s="24" t="str">
        <f>IF(ISBLANK(K22),"",K22)</f>
        <v/>
      </c>
      <c r="Y17" s="51"/>
      <c r="Z17" s="48">
        <v>17</v>
      </c>
      <c r="AA17" s="48" t="s">
        <v>116</v>
      </c>
      <c r="AB17" s="48" t="s">
        <v>139</v>
      </c>
      <c r="AC17" s="24" t="str">
        <f>IF(ISBLANK(M14),"",M14)</f>
        <v/>
      </c>
    </row>
    <row r="18" spans="2:29" ht="15.75" thickBot="1" x14ac:dyDescent="0.3">
      <c r="B18" s="7" t="s">
        <v>56</v>
      </c>
      <c r="C18" s="11"/>
      <c r="D18" t="s">
        <v>58</v>
      </c>
      <c r="K18" s="46" t="s">
        <v>202</v>
      </c>
      <c r="L18" s="54" t="s">
        <v>66</v>
      </c>
      <c r="M18" s="11"/>
      <c r="P18" s="36"/>
      <c r="Q18" s="37" t="s">
        <v>197</v>
      </c>
      <c r="R18" s="26"/>
      <c r="S18" s="27"/>
      <c r="V18" s="48" t="s">
        <v>38</v>
      </c>
      <c r="W18" s="48" t="s">
        <v>172</v>
      </c>
      <c r="X18" s="5" t="str">
        <f>IF(ISBLANK(K23),"",K23)</f>
        <v/>
      </c>
      <c r="Y18" s="51"/>
      <c r="Z18" s="48">
        <v>18</v>
      </c>
      <c r="AA18" s="48" t="s">
        <v>79</v>
      </c>
      <c r="AB18" s="48" t="s">
        <v>140</v>
      </c>
      <c r="AC18" s="5" t="str">
        <f>IF(ISBLANK(K27),"",K27)</f>
        <v/>
      </c>
    </row>
    <row r="19" spans="2:29" ht="15.75" thickBot="1" x14ac:dyDescent="0.3">
      <c r="B19" s="7" t="s">
        <v>57</v>
      </c>
      <c r="C19" s="11"/>
      <c r="D19" t="s">
        <v>59</v>
      </c>
      <c r="P19" s="38"/>
      <c r="Q19" s="39" t="s">
        <v>198</v>
      </c>
      <c r="R19" s="2"/>
      <c r="S19" s="29"/>
      <c r="V19" s="48" t="s">
        <v>39</v>
      </c>
      <c r="W19" s="48" t="s">
        <v>173</v>
      </c>
      <c r="X19" s="24" t="str">
        <f>IF(ISBLANK(K24),"",K24)</f>
        <v/>
      </c>
      <c r="Y19" s="51"/>
      <c r="Z19" s="48">
        <v>19</v>
      </c>
      <c r="AA19" s="48" t="s">
        <v>80</v>
      </c>
      <c r="AB19" s="48" t="s">
        <v>141</v>
      </c>
      <c r="AC19" s="5" t="str">
        <f>IF(ISBLANK(K28),"",K28)</f>
        <v/>
      </c>
    </row>
    <row r="20" spans="2:29" ht="15.75" thickBot="1" x14ac:dyDescent="0.3">
      <c r="B20" s="7" t="s">
        <v>60</v>
      </c>
      <c r="C20" s="11"/>
      <c r="D20" t="s">
        <v>61</v>
      </c>
      <c r="J20" s="6" t="s">
        <v>218</v>
      </c>
      <c r="P20" s="40"/>
      <c r="Q20" s="39" t="s">
        <v>199</v>
      </c>
      <c r="R20" s="2"/>
      <c r="S20" s="29"/>
      <c r="V20" s="48" t="s">
        <v>40</v>
      </c>
      <c r="W20" s="48" t="s">
        <v>222</v>
      </c>
      <c r="X20" s="5" t="str">
        <f>IF(ISBLANK(K25),"",K25)</f>
        <v/>
      </c>
      <c r="Y20" s="51"/>
      <c r="Z20" s="48">
        <v>20</v>
      </c>
      <c r="AA20" s="48" t="s">
        <v>117</v>
      </c>
      <c r="AB20" s="48" t="s">
        <v>142</v>
      </c>
      <c r="AC20" s="55"/>
    </row>
    <row r="21" spans="2:29" ht="15.75" thickBot="1" x14ac:dyDescent="0.3">
      <c r="B21" s="7" t="s">
        <v>62</v>
      </c>
      <c r="C21" s="11"/>
      <c r="D21" t="s">
        <v>63</v>
      </c>
      <c r="J21" s="3" t="s">
        <v>36</v>
      </c>
      <c r="K21" s="11"/>
      <c r="L21" t="s">
        <v>215</v>
      </c>
      <c r="P21" s="43" t="s">
        <v>143</v>
      </c>
      <c r="Q21" s="41" t="s">
        <v>200</v>
      </c>
      <c r="R21" s="31"/>
      <c r="S21" s="32"/>
      <c r="V21" s="48" t="s">
        <v>70</v>
      </c>
      <c r="W21" s="48" t="s">
        <v>174</v>
      </c>
      <c r="X21" s="24" t="s">
        <v>158</v>
      </c>
      <c r="Y21" s="51"/>
      <c r="Z21" s="48">
        <v>21</v>
      </c>
      <c r="AA21" s="48" t="s">
        <v>118</v>
      </c>
      <c r="AB21" s="48" t="s">
        <v>144</v>
      </c>
      <c r="AC21" s="55"/>
    </row>
    <row r="22" spans="2:29" ht="15.75" thickBot="1" x14ac:dyDescent="0.3">
      <c r="B22" s="7" t="s">
        <v>189</v>
      </c>
      <c r="C22" s="35"/>
      <c r="D22" t="s">
        <v>196</v>
      </c>
      <c r="E22" s="4"/>
      <c r="J22" s="3" t="s">
        <v>37</v>
      </c>
      <c r="K22" s="35"/>
      <c r="L22" t="s">
        <v>41</v>
      </c>
      <c r="V22" s="48" t="s">
        <v>175</v>
      </c>
      <c r="W22" s="48" t="s">
        <v>179</v>
      </c>
      <c r="X22" s="24" t="s">
        <v>158</v>
      </c>
      <c r="Y22" s="51"/>
      <c r="Z22" s="48">
        <v>22</v>
      </c>
      <c r="AA22" s="48" t="s">
        <v>119</v>
      </c>
      <c r="AB22" s="48" t="s">
        <v>145</v>
      </c>
      <c r="AC22" s="55"/>
    </row>
    <row r="23" spans="2:29" ht="15.75" thickBot="1" x14ac:dyDescent="0.3">
      <c r="B23" s="7" t="s">
        <v>190</v>
      </c>
      <c r="C23" s="11"/>
      <c r="D23" t="s">
        <v>193</v>
      </c>
      <c r="J23" s="3" t="s">
        <v>38</v>
      </c>
      <c r="K23" s="35"/>
      <c r="L23" t="s">
        <v>42</v>
      </c>
      <c r="P23" s="2"/>
      <c r="Q23" s="2"/>
      <c r="R23" s="2"/>
      <c r="S23" s="2"/>
      <c r="V23" s="48" t="s">
        <v>176</v>
      </c>
      <c r="W23" s="48" t="s">
        <v>180</v>
      </c>
      <c r="X23" s="24" t="s">
        <v>158</v>
      </c>
      <c r="Y23" s="51"/>
      <c r="Z23" s="48">
        <v>23</v>
      </c>
      <c r="AA23" s="48" t="s">
        <v>120</v>
      </c>
      <c r="AB23" s="48" t="s">
        <v>146</v>
      </c>
      <c r="AC23" s="55"/>
    </row>
    <row r="24" spans="2:29" ht="15.75" thickBot="1" x14ac:dyDescent="0.3">
      <c r="B24" s="7" t="s">
        <v>191</v>
      </c>
      <c r="C24" s="11"/>
      <c r="D24" t="s">
        <v>194</v>
      </c>
      <c r="J24" s="3" t="s">
        <v>39</v>
      </c>
      <c r="K24" s="35"/>
      <c r="L24" t="s">
        <v>43</v>
      </c>
      <c r="P24" s="2"/>
      <c r="Q24" s="2"/>
      <c r="R24" s="2"/>
      <c r="S24" s="2"/>
      <c r="V24" s="48" t="s">
        <v>177</v>
      </c>
      <c r="W24" s="48" t="s">
        <v>181</v>
      </c>
      <c r="X24" s="24" t="s">
        <v>158</v>
      </c>
      <c r="Y24" s="51"/>
      <c r="Z24" s="48">
        <v>24</v>
      </c>
      <c r="AA24" s="48" t="s">
        <v>66</v>
      </c>
      <c r="AB24" s="48" t="s">
        <v>224</v>
      </c>
      <c r="AC24" s="24" t="str">
        <f>IF(ISBLANK(M18),"",M18)</f>
        <v/>
      </c>
    </row>
    <row r="25" spans="2:29" ht="15.75" thickBot="1" x14ac:dyDescent="0.3">
      <c r="B25" s="7" t="s">
        <v>192</v>
      </c>
      <c r="C25" s="35"/>
      <c r="D25" t="s">
        <v>195</v>
      </c>
      <c r="J25" s="14" t="s">
        <v>40</v>
      </c>
      <c r="K25" s="11"/>
      <c r="L25" t="s">
        <v>44</v>
      </c>
      <c r="V25" s="48" t="s">
        <v>178</v>
      </c>
      <c r="W25" s="48" t="s">
        <v>182</v>
      </c>
      <c r="X25" s="24" t="s">
        <v>158</v>
      </c>
      <c r="Y25" s="51"/>
      <c r="Z25" s="48">
        <v>25</v>
      </c>
      <c r="AA25" s="48" t="s">
        <v>12</v>
      </c>
      <c r="AB25" s="48" t="s">
        <v>147</v>
      </c>
      <c r="AC25" s="24">
        <f>IF(ISBLANK(K11),"",K11)</f>
        <v>2</v>
      </c>
    </row>
    <row r="26" spans="2:29" x14ac:dyDescent="0.25">
      <c r="J26" s="42"/>
      <c r="K26" s="42"/>
      <c r="O26" s="6"/>
      <c r="V26" s="48" t="s">
        <v>34</v>
      </c>
      <c r="W26" s="48" t="s">
        <v>183</v>
      </c>
      <c r="X26" s="24" t="str">
        <f>IF(ISBLANK(C31),"",C31)</f>
        <v/>
      </c>
      <c r="Y26" s="51"/>
      <c r="Z26" s="48">
        <v>26</v>
      </c>
      <c r="AA26" s="48" t="s">
        <v>15</v>
      </c>
      <c r="AB26" s="48" t="s">
        <v>148</v>
      </c>
      <c r="AC26" s="24" t="str">
        <f>IF(ISBLANK(C13),"",C13)</f>
        <v/>
      </c>
    </row>
    <row r="27" spans="2:29" ht="15.75" thickBot="1" x14ac:dyDescent="0.3">
      <c r="B27" s="6" t="s">
        <v>216</v>
      </c>
      <c r="C27" s="4"/>
      <c r="J27" s="15" t="s">
        <v>79</v>
      </c>
      <c r="K27" s="47"/>
      <c r="L27" t="s">
        <v>203</v>
      </c>
      <c r="O27" s="6"/>
      <c r="V27" s="48" t="s">
        <v>35</v>
      </c>
      <c r="W27" s="48" t="s">
        <v>184</v>
      </c>
      <c r="X27" s="5" t="str">
        <f>IF(ISBLANK(C32),"",C32)</f>
        <v/>
      </c>
      <c r="Y27" s="51"/>
      <c r="Z27" s="48">
        <v>27</v>
      </c>
      <c r="AA27" s="48" t="s">
        <v>121</v>
      </c>
      <c r="AB27" s="48" t="s">
        <v>149</v>
      </c>
      <c r="AC27" s="24">
        <f>IF(ISBLANK(H12),"",H12)</f>
        <v>1</v>
      </c>
    </row>
    <row r="28" spans="2:29" ht="15.75" thickBot="1" x14ac:dyDescent="0.3">
      <c r="B28" s="7" t="s">
        <v>49</v>
      </c>
      <c r="C28" s="35"/>
      <c r="D28" t="s">
        <v>45</v>
      </c>
      <c r="J28" s="15" t="s">
        <v>80</v>
      </c>
      <c r="K28" s="47"/>
      <c r="L28" t="s">
        <v>204</v>
      </c>
      <c r="O28" s="6"/>
      <c r="V28" s="48" t="s">
        <v>71</v>
      </c>
      <c r="W28" s="48" t="s">
        <v>185</v>
      </c>
      <c r="X28" s="24" t="s">
        <v>158</v>
      </c>
      <c r="Y28" s="51"/>
      <c r="Z28" s="48">
        <v>28</v>
      </c>
      <c r="AA28" s="48" t="s">
        <v>122</v>
      </c>
      <c r="AB28" s="48" t="s">
        <v>150</v>
      </c>
      <c r="AC28" s="24">
        <f>IF(ISBLANK(H13),"",H13)</f>
        <v>5</v>
      </c>
    </row>
    <row r="29" spans="2:29" ht="15.75" thickBot="1" x14ac:dyDescent="0.3">
      <c r="B29" s="7" t="s">
        <v>48</v>
      </c>
      <c r="C29" s="11"/>
      <c r="D29" t="s">
        <v>106</v>
      </c>
      <c r="O29" s="6"/>
      <c r="V29" s="48" t="s">
        <v>72</v>
      </c>
      <c r="W29" s="48" t="s">
        <v>186</v>
      </c>
      <c r="X29" s="24" t="s">
        <v>158</v>
      </c>
      <c r="Y29" s="51"/>
      <c r="Z29" s="48">
        <v>29</v>
      </c>
      <c r="AA29" s="48" t="s">
        <v>1</v>
      </c>
      <c r="AB29" s="48" t="s">
        <v>151</v>
      </c>
      <c r="AC29" s="24">
        <f>IF(ISBLANK(H14),"",H14)</f>
        <v>0</v>
      </c>
    </row>
    <row r="30" spans="2:29" ht="15.75" thickBot="1" x14ac:dyDescent="0.3">
      <c r="B30" s="7" t="s">
        <v>46</v>
      </c>
      <c r="C30" s="11"/>
      <c r="D30" t="s">
        <v>47</v>
      </c>
      <c r="H30" s="58" t="s">
        <v>217</v>
      </c>
      <c r="O30" s="6"/>
      <c r="V30" s="48" t="s">
        <v>189</v>
      </c>
      <c r="W30" s="48" t="s">
        <v>196</v>
      </c>
      <c r="X30" s="24">
        <f>C22</f>
        <v>0</v>
      </c>
      <c r="Y30" s="51"/>
      <c r="Z30" s="48">
        <v>30</v>
      </c>
      <c r="AA30" s="48" t="s">
        <v>123</v>
      </c>
      <c r="AB30" s="48" t="s">
        <v>152</v>
      </c>
      <c r="AC30" s="24">
        <f>IF(ISBLANK(H15),"",H15)</f>
        <v>0.1</v>
      </c>
    </row>
    <row r="31" spans="2:29" ht="16.5" thickTop="1" thickBot="1" x14ac:dyDescent="0.3">
      <c r="B31" s="3" t="s">
        <v>34</v>
      </c>
      <c r="C31" s="35"/>
      <c r="D31" t="s">
        <v>109</v>
      </c>
      <c r="H31" s="13" t="s">
        <v>20</v>
      </c>
      <c r="I31" s="57"/>
      <c r="J31" t="s">
        <v>127</v>
      </c>
      <c r="O31" s="6"/>
      <c r="V31" s="48" t="s">
        <v>190</v>
      </c>
      <c r="W31" s="48" t="s">
        <v>193</v>
      </c>
      <c r="X31" s="5">
        <f>C23</f>
        <v>0</v>
      </c>
      <c r="Y31" s="51"/>
      <c r="Z31" s="48">
        <v>31</v>
      </c>
      <c r="AA31" s="48" t="s">
        <v>124</v>
      </c>
      <c r="AB31" s="48" t="s">
        <v>153</v>
      </c>
      <c r="AC31" s="24">
        <v>0.15</v>
      </c>
    </row>
    <row r="32" spans="2:29" ht="16.5" thickTop="1" thickBot="1" x14ac:dyDescent="0.3">
      <c r="B32" s="3" t="s">
        <v>35</v>
      </c>
      <c r="C32" s="11"/>
      <c r="D32" t="s">
        <v>110</v>
      </c>
      <c r="H32" s="13" t="s">
        <v>21</v>
      </c>
      <c r="I32" s="57"/>
      <c r="J32" t="s">
        <v>205</v>
      </c>
      <c r="O32" s="6"/>
      <c r="V32" s="48" t="s">
        <v>191</v>
      </c>
      <c r="W32" s="48" t="s">
        <v>207</v>
      </c>
      <c r="X32" s="5">
        <f>C24</f>
        <v>0</v>
      </c>
      <c r="Y32" s="51"/>
      <c r="Z32" s="48">
        <v>32</v>
      </c>
      <c r="AA32" s="48" t="s">
        <v>25</v>
      </c>
      <c r="AB32" s="48" t="s">
        <v>225</v>
      </c>
      <c r="AC32" s="24" t="s">
        <v>158</v>
      </c>
    </row>
    <row r="33" spans="1:29" x14ac:dyDescent="0.25">
      <c r="V33" s="48" t="s">
        <v>192</v>
      </c>
      <c r="W33" s="48" t="s">
        <v>206</v>
      </c>
      <c r="X33" s="24">
        <f>C25</f>
        <v>0</v>
      </c>
      <c r="Y33" s="51"/>
      <c r="Z33" s="48">
        <v>33</v>
      </c>
      <c r="AA33" s="48" t="s">
        <v>27</v>
      </c>
      <c r="AB33" s="48" t="s">
        <v>154</v>
      </c>
      <c r="AC33" s="24" t="s">
        <v>158</v>
      </c>
    </row>
    <row r="34" spans="1:29" x14ac:dyDescent="0.25">
      <c r="V34" s="48" t="s">
        <v>20</v>
      </c>
      <c r="W34" s="48" t="s">
        <v>187</v>
      </c>
      <c r="X34" s="5" t="str">
        <f>IF(ISBLANK(I31),"",I31)</f>
        <v/>
      </c>
      <c r="Y34" s="51"/>
      <c r="Z34" s="48">
        <v>34</v>
      </c>
      <c r="AA34" s="48" t="s">
        <v>29</v>
      </c>
      <c r="AB34" s="48" t="s">
        <v>155</v>
      </c>
      <c r="AC34" s="24" t="s">
        <v>158</v>
      </c>
    </row>
    <row r="35" spans="1:29" x14ac:dyDescent="0.25">
      <c r="V35" s="48" t="s">
        <v>21</v>
      </c>
      <c r="W35" s="48" t="s">
        <v>188</v>
      </c>
      <c r="X35" s="5" t="str">
        <f>IF(ISBLANK(I32),"",I32)</f>
        <v/>
      </c>
      <c r="Y35" s="51"/>
      <c r="Z35" s="48">
        <v>35</v>
      </c>
      <c r="AA35" s="48" t="s">
        <v>31</v>
      </c>
      <c r="AB35" s="48" t="s">
        <v>156</v>
      </c>
      <c r="AC35" s="24" t="s">
        <v>158</v>
      </c>
    </row>
    <row r="37" spans="1:29" x14ac:dyDescent="0.25">
      <c r="A37" s="16"/>
      <c r="B37" s="16"/>
      <c r="C37" s="17"/>
      <c r="D37" s="16"/>
      <c r="E37" s="16"/>
      <c r="F37" s="16"/>
      <c r="G37" s="16"/>
      <c r="H37" s="18" t="s">
        <v>86</v>
      </c>
      <c r="I37" s="18"/>
      <c r="J37" s="18"/>
      <c r="K37" s="16"/>
      <c r="L37" s="16"/>
      <c r="M37" s="16"/>
      <c r="N37" s="16"/>
      <c r="O37" s="16"/>
      <c r="P37" s="16"/>
      <c r="Q37" s="16"/>
      <c r="R37" s="16"/>
      <c r="S37" s="16"/>
      <c r="V37" s="4"/>
      <c r="W37" s="4"/>
      <c r="AC37" s="4"/>
    </row>
    <row r="38" spans="1:29" x14ac:dyDescent="0.25">
      <c r="AC38" s="4"/>
    </row>
    <row r="39" spans="1:29" x14ac:dyDescent="0.25">
      <c r="B39" s="6" t="s">
        <v>219</v>
      </c>
      <c r="C39" s="4"/>
      <c r="H39" s="6" t="s">
        <v>220</v>
      </c>
      <c r="I39" s="4"/>
      <c r="N39" s="6" t="s">
        <v>33</v>
      </c>
      <c r="O39" s="4"/>
      <c r="AC39" s="4"/>
    </row>
    <row r="40" spans="1:29" x14ac:dyDescent="0.25">
      <c r="B40" s="3" t="s">
        <v>81</v>
      </c>
      <c r="C40" s="5">
        <v>46</v>
      </c>
      <c r="D40" t="s">
        <v>84</v>
      </c>
      <c r="H40" s="19" t="s">
        <v>70</v>
      </c>
      <c r="I40" s="20">
        <v>16</v>
      </c>
      <c r="J40" t="s">
        <v>85</v>
      </c>
      <c r="N40" s="15" t="s">
        <v>25</v>
      </c>
      <c r="O40" s="33"/>
      <c r="P40" t="s">
        <v>26</v>
      </c>
      <c r="AC40" s="4"/>
    </row>
    <row r="41" spans="1:29" x14ac:dyDescent="0.25">
      <c r="B41" s="3" t="s">
        <v>82</v>
      </c>
      <c r="C41" s="5">
        <v>47</v>
      </c>
      <c r="D41" t="s">
        <v>83</v>
      </c>
      <c r="H41" s="19" t="s">
        <v>71</v>
      </c>
      <c r="I41" s="20"/>
      <c r="J41" t="s">
        <v>73</v>
      </c>
      <c r="N41" s="9" t="s">
        <v>27</v>
      </c>
      <c r="O41" s="10"/>
      <c r="P41" t="s">
        <v>28</v>
      </c>
    </row>
    <row r="42" spans="1:29" x14ac:dyDescent="0.25">
      <c r="H42" s="21" t="s">
        <v>72</v>
      </c>
      <c r="I42" s="22"/>
      <c r="J42" t="s">
        <v>74</v>
      </c>
      <c r="N42" s="3" t="s">
        <v>29</v>
      </c>
      <c r="O42" s="5"/>
      <c r="P42" t="s">
        <v>30</v>
      </c>
    </row>
    <row r="43" spans="1:29" x14ac:dyDescent="0.25">
      <c r="B43" s="6" t="s">
        <v>55</v>
      </c>
      <c r="H43" s="23" t="s">
        <v>22</v>
      </c>
      <c r="I43" s="33"/>
      <c r="J43" t="s">
        <v>75</v>
      </c>
      <c r="N43" s="3" t="s">
        <v>31</v>
      </c>
      <c r="O43" s="5"/>
      <c r="P43" t="s">
        <v>32</v>
      </c>
    </row>
    <row r="44" spans="1:29" ht="15.75" thickBot="1" x14ac:dyDescent="0.3">
      <c r="B44" s="7" t="s">
        <v>88</v>
      </c>
      <c r="C44" s="24">
        <v>5</v>
      </c>
      <c r="D44" t="s">
        <v>98</v>
      </c>
      <c r="H44" s="23" t="s">
        <v>23</v>
      </c>
      <c r="I44" s="33"/>
      <c r="J44" t="s">
        <v>76</v>
      </c>
    </row>
    <row r="45" spans="1:29" ht="15.75" thickBot="1" x14ac:dyDescent="0.3">
      <c r="B45" s="7" t="s">
        <v>89</v>
      </c>
      <c r="C45" s="24">
        <v>0</v>
      </c>
      <c r="D45" t="s">
        <v>98</v>
      </c>
      <c r="H45" s="23" t="s">
        <v>24</v>
      </c>
      <c r="I45" s="33"/>
      <c r="J45" t="s">
        <v>77</v>
      </c>
      <c r="N45" s="19" t="s">
        <v>50</v>
      </c>
      <c r="O45" s="11"/>
      <c r="P45" t="s">
        <v>107</v>
      </c>
    </row>
    <row r="46" spans="1:29" ht="15.75" thickBot="1" x14ac:dyDescent="0.3">
      <c r="H46" s="23" t="s">
        <v>111</v>
      </c>
      <c r="I46" s="33"/>
      <c r="J46" t="s">
        <v>78</v>
      </c>
      <c r="N46" s="3" t="s">
        <v>52</v>
      </c>
      <c r="O46" s="11">
        <v>1</v>
      </c>
      <c r="P46" t="s">
        <v>54</v>
      </c>
    </row>
    <row r="47" spans="1:29" ht="15.75" thickBot="1" x14ac:dyDescent="0.3">
      <c r="N47" s="3" t="s">
        <v>51</v>
      </c>
      <c r="O47" s="11">
        <v>3</v>
      </c>
      <c r="P47" t="s">
        <v>53</v>
      </c>
    </row>
    <row r="49" spans="2:2" x14ac:dyDescent="0.25">
      <c r="B49" s="8"/>
    </row>
    <row r="50" spans="2:2" x14ac:dyDescent="0.25">
      <c r="B50" s="8"/>
    </row>
    <row r="51" spans="2:2" x14ac:dyDescent="0.25">
      <c r="B51" s="8"/>
    </row>
    <row r="52" spans="2:2" x14ac:dyDescent="0.25">
      <c r="B52" s="8"/>
    </row>
    <row r="53" spans="2:2" x14ac:dyDescent="0.25">
      <c r="B53" s="8"/>
    </row>
    <row r="54" spans="2:2" x14ac:dyDescent="0.25">
      <c r="B54" s="8"/>
    </row>
    <row r="55" spans="2:2" x14ac:dyDescent="0.25">
      <c r="B55" s="8"/>
    </row>
    <row r="56" spans="2:2" x14ac:dyDescent="0.25">
      <c r="B56" s="8"/>
    </row>
    <row r="57" spans="2:2" x14ac:dyDescent="0.25">
      <c r="B57" s="8"/>
    </row>
    <row r="58" spans="2:2" x14ac:dyDescent="0.25">
      <c r="B58" s="8"/>
    </row>
    <row r="59" spans="2:2" x14ac:dyDescent="0.25">
      <c r="B59" s="8"/>
    </row>
    <row r="60" spans="2:2" x14ac:dyDescent="0.25">
      <c r="B60" s="8"/>
    </row>
    <row r="61" spans="2:2" x14ac:dyDescent="0.25">
      <c r="B61" s="8"/>
    </row>
    <row r="62" spans="2:2" x14ac:dyDescent="0.25">
      <c r="B62" s="8"/>
    </row>
    <row r="63" spans="2:2" x14ac:dyDescent="0.25">
      <c r="B63" s="8"/>
    </row>
    <row r="64" spans="2:2" x14ac:dyDescent="0.25">
      <c r="B64" s="8"/>
    </row>
  </sheetData>
  <conditionalFormatting sqref="C4">
    <cfRule type="containsBlanks" dxfId="23" priority="22">
      <formula>LEN(TRIM(C4))=0</formula>
    </cfRule>
  </conditionalFormatting>
  <conditionalFormatting sqref="I43:I46">
    <cfRule type="notContainsBlanks" dxfId="22" priority="21">
      <formula>LEN(TRIM(I43))&gt;0</formula>
    </cfRule>
  </conditionalFormatting>
  <conditionalFormatting sqref="O40">
    <cfRule type="notContainsBlanks" dxfId="21" priority="20">
      <formula>LEN(TRIM(O40))&gt;0</formula>
    </cfRule>
  </conditionalFormatting>
  <conditionalFormatting sqref="X4:X20">
    <cfRule type="containsBlanks" dxfId="20" priority="23">
      <formula>LEN(TRIM(X4))=0</formula>
    </cfRule>
  </conditionalFormatting>
  <conditionalFormatting sqref="M18">
    <cfRule type="containsBlanks" dxfId="19" priority="19">
      <formula>LEN(TRIM(M18))=0</formula>
    </cfRule>
  </conditionalFormatting>
  <conditionalFormatting sqref="H12:H15">
    <cfRule type="containsBlanks" dxfId="18" priority="18">
      <formula>LEN(TRIM(H12))=0</formula>
    </cfRule>
  </conditionalFormatting>
  <conditionalFormatting sqref="K11">
    <cfRule type="containsBlanks" dxfId="17" priority="17">
      <formula>LEN(TRIM(K11))=0</formula>
    </cfRule>
  </conditionalFormatting>
  <conditionalFormatting sqref="M14">
    <cfRule type="containsBlanks" dxfId="16" priority="16">
      <formula>LEN(TRIM(M14))=0</formula>
    </cfRule>
  </conditionalFormatting>
  <conditionalFormatting sqref="C28:C32">
    <cfRule type="containsBlanks" dxfId="15" priority="15">
      <formula>LEN(TRIM(C28))=0</formula>
    </cfRule>
  </conditionalFormatting>
  <conditionalFormatting sqref="C18:C21">
    <cfRule type="containsBlanks" dxfId="14" priority="14">
      <formula>LEN(TRIM(C18))=0</formula>
    </cfRule>
  </conditionalFormatting>
  <conditionalFormatting sqref="K21:K25">
    <cfRule type="containsBlanks" dxfId="13" priority="13">
      <formula>LEN(TRIM(K21))=0</formula>
    </cfRule>
  </conditionalFormatting>
  <conditionalFormatting sqref="C13">
    <cfRule type="containsBlanks" dxfId="12" priority="12">
      <formula>LEN(TRIM(C13))=0</formula>
    </cfRule>
  </conditionalFormatting>
  <conditionalFormatting sqref="K27:K28">
    <cfRule type="containsBlanks" dxfId="11" priority="11">
      <formula>LEN(TRIM(K27))=0</formula>
    </cfRule>
  </conditionalFormatting>
  <conditionalFormatting sqref="AC4">
    <cfRule type="containsBlanks" dxfId="10" priority="10">
      <formula>LEN(TRIM(AC4))=0</formula>
    </cfRule>
  </conditionalFormatting>
  <conditionalFormatting sqref="AC16:AC31">
    <cfRule type="containsBlanks" dxfId="9" priority="9">
      <formula>LEN(TRIM(AC16))=0</formula>
    </cfRule>
  </conditionalFormatting>
  <conditionalFormatting sqref="X4:X7">
    <cfRule type="containsBlanks" dxfId="8" priority="8">
      <formula>LEN(TRIM(X4))=0</formula>
    </cfRule>
  </conditionalFormatting>
  <conditionalFormatting sqref="X34:X35">
    <cfRule type="containsBlanks" dxfId="7" priority="7">
      <formula>LEN(TRIM(X34))=0</formula>
    </cfRule>
  </conditionalFormatting>
  <conditionalFormatting sqref="X26:X27">
    <cfRule type="containsBlanks" dxfId="6" priority="6">
      <formula>LEN(TRIM(X26))=0</formula>
    </cfRule>
  </conditionalFormatting>
  <conditionalFormatting sqref="C22:C25">
    <cfRule type="containsBlanks" dxfId="5" priority="5">
      <formula>LEN(TRIM(C22))=0</formula>
    </cfRule>
  </conditionalFormatting>
  <conditionalFormatting sqref="X30:X33">
    <cfRule type="containsBlanks" dxfId="4" priority="24">
      <formula>LEN(TRIM(X30))=0</formula>
    </cfRule>
  </conditionalFormatting>
  <conditionalFormatting sqref="I31">
    <cfRule type="containsBlanks" dxfId="3" priority="4">
      <formula>LEN(TRIM(I31))=0</formula>
    </cfRule>
  </conditionalFormatting>
  <conditionalFormatting sqref="I32">
    <cfRule type="containsBlanks" dxfId="2" priority="3">
      <formula>LEN(TRIM(I32))=0</formula>
    </cfRule>
  </conditionalFormatting>
  <conditionalFormatting sqref="AC14">
    <cfRule type="containsBlanks" dxfId="1" priority="2">
      <formula>LEN(TRIM(AC14))=0</formula>
    </cfRule>
  </conditionalFormatting>
  <conditionalFormatting sqref="C6 C8">
    <cfRule type="containsBlanks" dxfId="0" priority="1">
      <formula>LEN(TRIM(C6))=0</formula>
    </cfRule>
  </conditionalFormatting>
  <pageMargins left="0.7" right="0.7" top="0.75" bottom="0.75" header="0.3" footer="0.3"/>
  <pageSetup scale="31"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48944-8C77-4DD9-84A1-B97639D8266B}">
  <sheetPr>
    <pageSetUpPr fitToPage="1"/>
  </sheetPr>
  <dimension ref="A1:AC64"/>
  <sheetViews>
    <sheetView showGridLines="0" tabSelected="1" zoomScaleNormal="100" workbookViewId="0">
      <selection activeCell="AE33" sqref="AE33"/>
    </sheetView>
  </sheetViews>
  <sheetFormatPr defaultRowHeight="15" x14ac:dyDescent="0.25"/>
  <cols>
    <col min="1" max="1" width="9.140625" customWidth="1"/>
    <col min="6" max="7" width="9.140625" customWidth="1"/>
    <col min="16" max="16" width="10.140625" customWidth="1"/>
    <col min="20" max="20" width="9" customWidth="1"/>
    <col min="21" max="21" width="3.85546875" customWidth="1"/>
    <col min="23" max="23" width="20.42578125" customWidth="1"/>
    <col min="24" max="24" width="9.140625" style="4"/>
    <col min="25" max="25" width="3.140625" style="4" customWidth="1"/>
    <col min="28" max="28" width="28.28515625" customWidth="1"/>
  </cols>
  <sheetData>
    <row r="1" spans="2:29" x14ac:dyDescent="0.25">
      <c r="V1" t="s">
        <v>210</v>
      </c>
      <c r="W1" t="s">
        <v>211</v>
      </c>
      <c r="X1" s="4">
        <v>5</v>
      </c>
      <c r="Y1" s="51"/>
      <c r="Z1" s="48">
        <v>1</v>
      </c>
      <c r="AA1" s="48" t="s">
        <v>94</v>
      </c>
      <c r="AB1" s="49" t="s">
        <v>128</v>
      </c>
      <c r="AC1" s="50"/>
    </row>
    <row r="2" spans="2:29" x14ac:dyDescent="0.25">
      <c r="J2" t="s">
        <v>208</v>
      </c>
      <c r="V2" t="s">
        <v>210</v>
      </c>
      <c r="W2" t="s">
        <v>212</v>
      </c>
      <c r="X2" s="4">
        <v>11</v>
      </c>
      <c r="Y2" s="51"/>
      <c r="Z2" s="48">
        <v>2</v>
      </c>
      <c r="AA2" s="48" t="s">
        <v>67</v>
      </c>
      <c r="AB2" s="48" t="s">
        <v>129</v>
      </c>
      <c r="AC2" s="5">
        <v>0</v>
      </c>
    </row>
    <row r="3" spans="2:29" ht="15.75" thickBot="1" x14ac:dyDescent="0.3">
      <c r="B3" s="6" t="s">
        <v>19</v>
      </c>
      <c r="J3" s="15" t="s">
        <v>6</v>
      </c>
      <c r="K3" s="47"/>
      <c r="V3" s="48" t="s">
        <v>95</v>
      </c>
      <c r="W3" s="49" t="s">
        <v>159</v>
      </c>
      <c r="X3" s="50"/>
      <c r="Y3" s="51"/>
      <c r="Z3" s="48">
        <v>3</v>
      </c>
      <c r="AA3" s="48" t="s">
        <v>113</v>
      </c>
      <c r="AB3" s="49" t="s">
        <v>130</v>
      </c>
      <c r="AC3" s="50"/>
    </row>
    <row r="4" spans="2:29" ht="15.75" thickBot="1" x14ac:dyDescent="0.3">
      <c r="B4" s="54" t="s">
        <v>69</v>
      </c>
      <c r="C4" s="35">
        <v>0</v>
      </c>
      <c r="V4" s="48" t="s">
        <v>56</v>
      </c>
      <c r="W4" s="48" t="s">
        <v>161</v>
      </c>
      <c r="X4" s="5">
        <f>IF(ISBLANK(C18),"",C18)</f>
        <v>0.2</v>
      </c>
      <c r="Y4" s="51"/>
      <c r="Z4" s="48">
        <v>4</v>
      </c>
      <c r="AA4" s="48" t="s">
        <v>68</v>
      </c>
      <c r="AB4" s="48" t="s">
        <v>223</v>
      </c>
      <c r="AC4" s="24">
        <v>1</v>
      </c>
    </row>
    <row r="5" spans="2:29" ht="15.75" thickBot="1" x14ac:dyDescent="0.3">
      <c r="B5" s="12" t="s">
        <v>201</v>
      </c>
      <c r="P5" s="6" t="s">
        <v>112</v>
      </c>
      <c r="V5" s="48" t="s">
        <v>57</v>
      </c>
      <c r="W5" s="48" t="s">
        <v>160</v>
      </c>
      <c r="X5" s="5">
        <f>IF(ISBLANK(C19),"",C19)</f>
        <v>0.2</v>
      </c>
      <c r="Y5" s="51"/>
      <c r="Z5" s="48">
        <v>5</v>
      </c>
      <c r="AA5" s="48" t="s">
        <v>131</v>
      </c>
      <c r="AB5" s="48" t="s">
        <v>157</v>
      </c>
      <c r="AC5" s="24">
        <v>0</v>
      </c>
    </row>
    <row r="6" spans="2:29" ht="15.75" thickBot="1" x14ac:dyDescent="0.3">
      <c r="B6" s="53" t="s">
        <v>4</v>
      </c>
      <c r="C6" s="56">
        <v>6</v>
      </c>
      <c r="P6" s="1" t="s">
        <v>94</v>
      </c>
      <c r="Q6" s="43" t="s">
        <v>143</v>
      </c>
      <c r="R6" t="s">
        <v>99</v>
      </c>
      <c r="V6" s="48" t="s">
        <v>60</v>
      </c>
      <c r="W6" s="48" t="s">
        <v>163</v>
      </c>
      <c r="X6" s="5">
        <f>IF(ISBLANK(C20),"",C20)</f>
        <v>25</v>
      </c>
      <c r="Y6" s="51"/>
      <c r="Z6" s="48">
        <v>6</v>
      </c>
      <c r="AA6" s="48" t="s">
        <v>114</v>
      </c>
      <c r="AB6" s="49" t="s">
        <v>132</v>
      </c>
      <c r="AC6" s="50"/>
    </row>
    <row r="7" spans="2:29" ht="15.75" thickBot="1" x14ac:dyDescent="0.3">
      <c r="B7" s="6" t="s">
        <v>209</v>
      </c>
      <c r="C7" s="46"/>
      <c r="P7" s="1" t="s">
        <v>68</v>
      </c>
      <c r="Q7" s="11"/>
      <c r="R7" t="s">
        <v>97</v>
      </c>
      <c r="V7" s="48" t="s">
        <v>62</v>
      </c>
      <c r="W7" s="48" t="s">
        <v>162</v>
      </c>
      <c r="X7" s="5">
        <f>IF(ISBLANK(C21),"",C21)</f>
        <v>50</v>
      </c>
      <c r="Y7" s="51"/>
      <c r="Z7" s="48">
        <v>7</v>
      </c>
      <c r="AA7" s="48" t="s">
        <v>2</v>
      </c>
      <c r="AB7" s="52" t="s">
        <v>90</v>
      </c>
      <c r="AC7" s="20">
        <f>C6</f>
        <v>6</v>
      </c>
    </row>
    <row r="8" spans="2:29" ht="15.75" thickBot="1" x14ac:dyDescent="0.3">
      <c r="B8" s="54" t="s">
        <v>124</v>
      </c>
      <c r="C8" s="45">
        <v>0</v>
      </c>
      <c r="M8" s="1" t="s">
        <v>11</v>
      </c>
      <c r="N8" s="34"/>
      <c r="P8" s="1" t="s">
        <v>67</v>
      </c>
      <c r="Q8" s="11"/>
      <c r="R8" t="s">
        <v>65</v>
      </c>
      <c r="V8" s="48" t="s">
        <v>64</v>
      </c>
      <c r="W8" s="48" t="s">
        <v>213</v>
      </c>
      <c r="X8" s="24">
        <v>6.3</v>
      </c>
      <c r="Y8" s="51"/>
      <c r="Z8" s="48">
        <v>8</v>
      </c>
      <c r="AA8" s="48" t="s">
        <v>22</v>
      </c>
      <c r="AB8" s="48" t="s">
        <v>133</v>
      </c>
      <c r="AC8" s="24" t="s">
        <v>158</v>
      </c>
    </row>
    <row r="9" spans="2:29" x14ac:dyDescent="0.25">
      <c r="C9" s="12"/>
      <c r="V9" s="48" t="s">
        <v>88</v>
      </c>
      <c r="W9" s="48" t="s">
        <v>164</v>
      </c>
      <c r="X9" s="24" t="s">
        <v>158</v>
      </c>
      <c r="Y9" s="51"/>
      <c r="Z9" s="48">
        <v>9</v>
      </c>
      <c r="AA9" s="48" t="s">
        <v>23</v>
      </c>
      <c r="AB9" s="48" t="s">
        <v>134</v>
      </c>
      <c r="AC9" s="24" t="s">
        <v>158</v>
      </c>
    </row>
    <row r="10" spans="2:29" ht="15.75" thickBot="1" x14ac:dyDescent="0.3">
      <c r="C10" s="12"/>
      <c r="V10" s="48" t="s">
        <v>89</v>
      </c>
      <c r="W10" s="48" t="s">
        <v>221</v>
      </c>
      <c r="X10" s="24" t="s">
        <v>158</v>
      </c>
      <c r="Y10" s="51"/>
      <c r="Z10" s="48">
        <v>10</v>
      </c>
      <c r="AA10" s="48" t="s">
        <v>24</v>
      </c>
      <c r="AB10" s="48" t="s">
        <v>135</v>
      </c>
      <c r="AC10" s="24" t="s">
        <v>158</v>
      </c>
    </row>
    <row r="11" spans="2:29" ht="15.75" thickBot="1" x14ac:dyDescent="0.3">
      <c r="C11" s="12"/>
      <c r="J11" s="1" t="s">
        <v>13</v>
      </c>
      <c r="K11" s="35">
        <v>2</v>
      </c>
      <c r="P11" s="25" t="s">
        <v>126</v>
      </c>
      <c r="Q11" s="26"/>
      <c r="R11" s="26"/>
      <c r="S11" s="27"/>
      <c r="V11" s="48" t="s">
        <v>49</v>
      </c>
      <c r="W11" s="48" t="s">
        <v>165</v>
      </c>
      <c r="X11" s="24">
        <f>IF(ISBLANK(C28),"",C28)</f>
        <v>0</v>
      </c>
      <c r="Y11" s="51"/>
      <c r="Z11" s="48">
        <v>11</v>
      </c>
      <c r="AA11" s="48" t="s">
        <v>111</v>
      </c>
      <c r="AB11" s="48" t="s">
        <v>135</v>
      </c>
      <c r="AC11" s="24" t="s">
        <v>158</v>
      </c>
    </row>
    <row r="12" spans="2:29" ht="15.75" thickBot="1" x14ac:dyDescent="0.3">
      <c r="B12" t="s">
        <v>17</v>
      </c>
      <c r="C12" s="12"/>
      <c r="G12" s="1" t="s">
        <v>7</v>
      </c>
      <c r="H12" s="35">
        <v>1</v>
      </c>
      <c r="P12" s="28" t="s">
        <v>100</v>
      </c>
      <c r="Q12" s="2" t="s">
        <v>45</v>
      </c>
      <c r="R12" s="2"/>
      <c r="S12" s="29"/>
      <c r="V12" s="48" t="s">
        <v>48</v>
      </c>
      <c r="W12" s="48" t="s">
        <v>166</v>
      </c>
      <c r="X12" s="5">
        <f>IF(ISBLANK(C29),"",C29)</f>
        <v>12</v>
      </c>
      <c r="Y12" s="51"/>
      <c r="Z12" s="48">
        <v>12</v>
      </c>
      <c r="AA12" s="48" t="s">
        <v>3</v>
      </c>
      <c r="AB12" s="49" t="s">
        <v>91</v>
      </c>
      <c r="AC12" s="50"/>
    </row>
    <row r="13" spans="2:29" ht="15.75" thickBot="1" x14ac:dyDescent="0.3">
      <c r="B13" s="1" t="s">
        <v>16</v>
      </c>
      <c r="C13" s="35">
        <v>0</v>
      </c>
      <c r="G13" s="1" t="s">
        <v>9</v>
      </c>
      <c r="H13" s="35">
        <v>5</v>
      </c>
      <c r="L13" t="s">
        <v>108</v>
      </c>
      <c r="M13" s="12"/>
      <c r="P13" s="28" t="s">
        <v>101</v>
      </c>
      <c r="Q13" s="2" t="s">
        <v>102</v>
      </c>
      <c r="R13" s="2"/>
      <c r="S13" s="29"/>
      <c r="V13" s="48" t="s">
        <v>167</v>
      </c>
      <c r="W13" s="48" t="s">
        <v>168</v>
      </c>
      <c r="X13" s="24" t="s">
        <v>158</v>
      </c>
      <c r="Y13" s="51"/>
      <c r="Z13" s="48">
        <v>13</v>
      </c>
      <c r="AA13" s="48" t="s">
        <v>10</v>
      </c>
      <c r="AB13" s="49" t="s">
        <v>92</v>
      </c>
      <c r="AC13" s="50"/>
    </row>
    <row r="14" spans="2:29" ht="15.75" thickBot="1" x14ac:dyDescent="0.3">
      <c r="G14" s="1" t="s">
        <v>8</v>
      </c>
      <c r="H14" s="35">
        <v>0</v>
      </c>
      <c r="J14" t="s">
        <v>87</v>
      </c>
      <c r="L14" s="1" t="s">
        <v>18</v>
      </c>
      <c r="M14" s="35">
        <v>1</v>
      </c>
      <c r="P14" s="28" t="s">
        <v>93</v>
      </c>
      <c r="Q14" s="2" t="s">
        <v>105</v>
      </c>
      <c r="R14" s="2"/>
      <c r="S14" s="29"/>
      <c r="V14" s="48" t="s">
        <v>169</v>
      </c>
      <c r="W14" s="48" t="s">
        <v>214</v>
      </c>
      <c r="X14" s="24" t="s">
        <v>158</v>
      </c>
      <c r="Y14" s="51"/>
      <c r="Z14" s="48">
        <v>14</v>
      </c>
      <c r="AA14" s="48" t="s">
        <v>0</v>
      </c>
      <c r="AB14" s="48" t="s">
        <v>136</v>
      </c>
      <c r="AC14" s="24">
        <v>0</v>
      </c>
    </row>
    <row r="15" spans="2:29" ht="15.75" thickBot="1" x14ac:dyDescent="0.3">
      <c r="G15" s="1" t="s">
        <v>14</v>
      </c>
      <c r="H15" s="35">
        <v>0.1</v>
      </c>
      <c r="J15" s="53" t="s">
        <v>5</v>
      </c>
      <c r="K15" s="44" t="s">
        <v>143</v>
      </c>
      <c r="P15" s="28" t="s">
        <v>91</v>
      </c>
      <c r="Q15" s="2" t="s">
        <v>125</v>
      </c>
      <c r="R15" s="2"/>
      <c r="S15" s="29"/>
      <c r="V15" s="48" t="s">
        <v>46</v>
      </c>
      <c r="W15" s="48" t="s">
        <v>170</v>
      </c>
      <c r="X15" s="5">
        <f>IF(ISBLANK(C31),"",C31)</f>
        <v>1</v>
      </c>
      <c r="Y15" s="51"/>
      <c r="Z15" s="48">
        <v>15</v>
      </c>
      <c r="AA15" s="48" t="s">
        <v>115</v>
      </c>
      <c r="AB15" s="49" t="s">
        <v>137</v>
      </c>
      <c r="AC15" s="50"/>
    </row>
    <row r="16" spans="2:29" x14ac:dyDescent="0.25">
      <c r="P16" s="28" t="s">
        <v>90</v>
      </c>
      <c r="Q16" s="2" t="s">
        <v>103</v>
      </c>
      <c r="R16" s="2"/>
      <c r="S16" s="29"/>
      <c r="V16" s="48" t="s">
        <v>36</v>
      </c>
      <c r="W16" s="48" t="s">
        <v>171</v>
      </c>
      <c r="X16" s="5">
        <f>IF(ISBLANK(K21),"",K21)</f>
        <v>17</v>
      </c>
      <c r="Y16" s="51"/>
      <c r="Z16" s="48">
        <v>16</v>
      </c>
      <c r="AA16" s="48" t="s">
        <v>69</v>
      </c>
      <c r="AB16" s="48" t="s">
        <v>138</v>
      </c>
      <c r="AC16" s="24">
        <f>IF(ISBLANK(C4),"",C4)</f>
        <v>0</v>
      </c>
    </row>
    <row r="17" spans="2:29" ht="15.75" thickBot="1" x14ac:dyDescent="0.3">
      <c r="B17" s="8" t="s">
        <v>55</v>
      </c>
      <c r="E17" s="4"/>
      <c r="P17" s="30" t="s">
        <v>104</v>
      </c>
      <c r="Q17" s="31" t="s">
        <v>96</v>
      </c>
      <c r="R17" s="31"/>
      <c r="S17" s="32"/>
      <c r="V17" s="48" t="s">
        <v>37</v>
      </c>
      <c r="W17" s="48" t="s">
        <v>41</v>
      </c>
      <c r="X17" s="24">
        <f>IF(ISBLANK(K22),"",K22)</f>
        <v>1</v>
      </c>
      <c r="Y17" s="51"/>
      <c r="Z17" s="48">
        <v>17</v>
      </c>
      <c r="AA17" s="48" t="s">
        <v>116</v>
      </c>
      <c r="AB17" s="48" t="s">
        <v>139</v>
      </c>
      <c r="AC17" s="24">
        <f>IF(ISBLANK(M14),"",M14)</f>
        <v>1</v>
      </c>
    </row>
    <row r="18" spans="2:29" ht="15.75" thickBot="1" x14ac:dyDescent="0.3">
      <c r="B18" s="7" t="s">
        <v>56</v>
      </c>
      <c r="C18" s="11">
        <v>0.2</v>
      </c>
      <c r="D18" t="s">
        <v>58</v>
      </c>
      <c r="K18" s="46" t="s">
        <v>202</v>
      </c>
      <c r="L18" s="54" t="s">
        <v>66</v>
      </c>
      <c r="M18" s="11">
        <v>1</v>
      </c>
      <c r="P18" s="36"/>
      <c r="Q18" s="37" t="s">
        <v>197</v>
      </c>
      <c r="R18" s="26"/>
      <c r="S18" s="27"/>
      <c r="V18" s="48" t="s">
        <v>38</v>
      </c>
      <c r="W18" s="48" t="s">
        <v>172</v>
      </c>
      <c r="X18" s="5">
        <f>IF(ISBLANK(K23),"",K23)</f>
        <v>0</v>
      </c>
      <c r="Y18" s="51"/>
      <c r="Z18" s="48">
        <v>18</v>
      </c>
      <c r="AA18" s="48" t="s">
        <v>79</v>
      </c>
      <c r="AB18" s="48" t="s">
        <v>140</v>
      </c>
      <c r="AC18" s="5">
        <f>IF(ISBLANK(K27),"",K27)</f>
        <v>1.46</v>
      </c>
    </row>
    <row r="19" spans="2:29" ht="15.75" thickBot="1" x14ac:dyDescent="0.3">
      <c r="B19" s="7" t="s">
        <v>57</v>
      </c>
      <c r="C19" s="11">
        <v>0.2</v>
      </c>
      <c r="D19" t="s">
        <v>59</v>
      </c>
      <c r="P19" s="38"/>
      <c r="Q19" s="39" t="s">
        <v>198</v>
      </c>
      <c r="R19" s="2"/>
      <c r="S19" s="29"/>
      <c r="V19" s="48" t="s">
        <v>39</v>
      </c>
      <c r="W19" s="48" t="s">
        <v>173</v>
      </c>
      <c r="X19" s="24">
        <f>IF(ISBLANK(K24),"",K24)</f>
        <v>0</v>
      </c>
      <c r="Y19" s="51"/>
      <c r="Z19" s="48">
        <v>19</v>
      </c>
      <c r="AA19" s="48" t="s">
        <v>80</v>
      </c>
      <c r="AB19" s="48" t="s">
        <v>141</v>
      </c>
      <c r="AC19" s="5">
        <f>IF(ISBLANK(K28),"",K28)</f>
        <v>12.63</v>
      </c>
    </row>
    <row r="20" spans="2:29" ht="15.75" thickBot="1" x14ac:dyDescent="0.3">
      <c r="B20" s="7" t="s">
        <v>60</v>
      </c>
      <c r="C20" s="11">
        <v>25</v>
      </c>
      <c r="D20" t="s">
        <v>61</v>
      </c>
      <c r="J20" s="6" t="s">
        <v>218</v>
      </c>
      <c r="P20" s="40"/>
      <c r="Q20" s="39" t="s">
        <v>199</v>
      </c>
      <c r="R20" s="2"/>
      <c r="S20" s="29"/>
      <c r="V20" s="48" t="s">
        <v>40</v>
      </c>
      <c r="W20" s="48" t="s">
        <v>222</v>
      </c>
      <c r="X20" s="5">
        <f>IF(ISBLANK(K25),"",K25)</f>
        <v>0.25</v>
      </c>
      <c r="Y20" s="51"/>
      <c r="Z20" s="48">
        <v>20</v>
      </c>
      <c r="AA20" s="48" t="s">
        <v>117</v>
      </c>
      <c r="AB20" s="48" t="s">
        <v>142</v>
      </c>
      <c r="AC20" s="55">
        <v>0</v>
      </c>
    </row>
    <row r="21" spans="2:29" ht="15.75" thickBot="1" x14ac:dyDescent="0.3">
      <c r="B21" s="7" t="s">
        <v>62</v>
      </c>
      <c r="C21" s="11">
        <v>50</v>
      </c>
      <c r="D21" t="s">
        <v>63</v>
      </c>
      <c r="J21" s="3" t="s">
        <v>36</v>
      </c>
      <c r="K21" s="11">
        <v>17</v>
      </c>
      <c r="L21" t="s">
        <v>215</v>
      </c>
      <c r="P21" s="43" t="s">
        <v>143</v>
      </c>
      <c r="Q21" s="41" t="s">
        <v>200</v>
      </c>
      <c r="R21" s="31"/>
      <c r="S21" s="32"/>
      <c r="V21" s="48" t="s">
        <v>70</v>
      </c>
      <c r="W21" s="48" t="s">
        <v>174</v>
      </c>
      <c r="X21" s="24" t="s">
        <v>158</v>
      </c>
      <c r="Y21" s="51"/>
      <c r="Z21" s="48">
        <v>21</v>
      </c>
      <c r="AA21" s="48" t="s">
        <v>118</v>
      </c>
      <c r="AB21" s="48" t="s">
        <v>144</v>
      </c>
      <c r="AC21" s="55">
        <v>60</v>
      </c>
    </row>
    <row r="22" spans="2:29" ht="15.75" thickBot="1" x14ac:dyDescent="0.3">
      <c r="B22" s="7" t="s">
        <v>189</v>
      </c>
      <c r="C22" s="35">
        <v>220</v>
      </c>
      <c r="D22" t="s">
        <v>196</v>
      </c>
      <c r="E22" s="4"/>
      <c r="J22" s="3" t="s">
        <v>37</v>
      </c>
      <c r="K22" s="35">
        <v>1</v>
      </c>
      <c r="L22" t="s">
        <v>41</v>
      </c>
      <c r="V22" s="48" t="s">
        <v>175</v>
      </c>
      <c r="W22" s="48" t="s">
        <v>179</v>
      </c>
      <c r="X22" s="24" t="s">
        <v>158</v>
      </c>
      <c r="Y22" s="51"/>
      <c r="Z22" s="48">
        <v>22</v>
      </c>
      <c r="AA22" s="48" t="s">
        <v>119</v>
      </c>
      <c r="AB22" s="48" t="s">
        <v>145</v>
      </c>
      <c r="AC22" s="55">
        <v>20</v>
      </c>
    </row>
    <row r="23" spans="2:29" ht="15.75" thickBot="1" x14ac:dyDescent="0.3">
      <c r="B23" s="7" t="s">
        <v>190</v>
      </c>
      <c r="C23" s="11">
        <v>3.7</v>
      </c>
      <c r="D23" t="s">
        <v>193</v>
      </c>
      <c r="J23" s="3" t="s">
        <v>38</v>
      </c>
      <c r="K23" s="35">
        <v>0</v>
      </c>
      <c r="L23" t="s">
        <v>42</v>
      </c>
      <c r="P23" s="2"/>
      <c r="Q23" s="2"/>
      <c r="R23" s="2"/>
      <c r="S23" s="2"/>
      <c r="V23" s="48" t="s">
        <v>176</v>
      </c>
      <c r="W23" s="48" t="s">
        <v>180</v>
      </c>
      <c r="X23" s="24" t="s">
        <v>158</v>
      </c>
      <c r="Y23" s="51"/>
      <c r="Z23" s="48">
        <v>23</v>
      </c>
      <c r="AA23" s="48" t="s">
        <v>120</v>
      </c>
      <c r="AB23" s="48" t="s">
        <v>146</v>
      </c>
      <c r="AC23" s="55">
        <v>60</v>
      </c>
    </row>
    <row r="24" spans="2:29" ht="15.75" thickBot="1" x14ac:dyDescent="0.3">
      <c r="B24" s="7" t="s">
        <v>191</v>
      </c>
      <c r="C24" s="11">
        <v>3450</v>
      </c>
      <c r="D24" t="s">
        <v>194</v>
      </c>
      <c r="J24" s="3" t="s">
        <v>39</v>
      </c>
      <c r="K24" s="35">
        <v>0</v>
      </c>
      <c r="L24" t="s">
        <v>43</v>
      </c>
      <c r="P24" s="2"/>
      <c r="Q24" s="2"/>
      <c r="R24" s="2"/>
      <c r="S24" s="2"/>
      <c r="V24" s="48" t="s">
        <v>177</v>
      </c>
      <c r="W24" s="48" t="s">
        <v>181</v>
      </c>
      <c r="X24" s="24" t="s">
        <v>158</v>
      </c>
      <c r="Y24" s="51"/>
      <c r="Z24" s="48">
        <v>24</v>
      </c>
      <c r="AA24" s="48" t="s">
        <v>66</v>
      </c>
      <c r="AB24" s="48" t="s">
        <v>224</v>
      </c>
      <c r="AC24" s="24">
        <f>IF(ISBLANK(M18),"",M18)</f>
        <v>1</v>
      </c>
    </row>
    <row r="25" spans="2:29" ht="15.75" thickBot="1" x14ac:dyDescent="0.3">
      <c r="B25" s="7" t="s">
        <v>192</v>
      </c>
      <c r="C25" s="35">
        <v>5</v>
      </c>
      <c r="D25" t="s">
        <v>195</v>
      </c>
      <c r="J25" s="14" t="s">
        <v>40</v>
      </c>
      <c r="K25" s="11">
        <v>0.25</v>
      </c>
      <c r="L25" t="s">
        <v>44</v>
      </c>
      <c r="V25" s="48" t="s">
        <v>178</v>
      </c>
      <c r="W25" s="48" t="s">
        <v>182</v>
      </c>
      <c r="X25" s="24" t="s">
        <v>158</v>
      </c>
      <c r="Y25" s="51"/>
      <c r="Z25" s="48">
        <v>25</v>
      </c>
      <c r="AA25" s="48" t="s">
        <v>12</v>
      </c>
      <c r="AB25" s="48" t="s">
        <v>147</v>
      </c>
      <c r="AC25" s="24">
        <f>IF(ISBLANK(K11),"",K11)</f>
        <v>2</v>
      </c>
    </row>
    <row r="26" spans="2:29" x14ac:dyDescent="0.25">
      <c r="J26" s="42"/>
      <c r="K26" s="42"/>
      <c r="O26" s="6"/>
      <c r="V26" s="48" t="s">
        <v>34</v>
      </c>
      <c r="W26" s="48" t="s">
        <v>183</v>
      </c>
      <c r="X26" s="24">
        <f>IF(ISBLANK(C31),"",C31)</f>
        <v>1</v>
      </c>
      <c r="Y26" s="51"/>
      <c r="Z26" s="48">
        <v>26</v>
      </c>
      <c r="AA26" s="48" t="s">
        <v>15</v>
      </c>
      <c r="AB26" s="48" t="s">
        <v>148</v>
      </c>
      <c r="AC26" s="24">
        <f>IF(ISBLANK(C13),"",C13)</f>
        <v>0</v>
      </c>
    </row>
    <row r="27" spans="2:29" ht="15.75" thickBot="1" x14ac:dyDescent="0.3">
      <c r="B27" s="6" t="s">
        <v>216</v>
      </c>
      <c r="C27" s="4"/>
      <c r="J27" s="15" t="s">
        <v>79</v>
      </c>
      <c r="K27" s="47">
        <v>1.46</v>
      </c>
      <c r="L27" t="s">
        <v>203</v>
      </c>
      <c r="O27" s="6"/>
      <c r="V27" s="48" t="s">
        <v>35</v>
      </c>
      <c r="W27" s="48" t="s">
        <v>184</v>
      </c>
      <c r="X27" s="5">
        <f>IF(ISBLANK(C32),"",C32)</f>
        <v>50</v>
      </c>
      <c r="Y27" s="51"/>
      <c r="Z27" s="48">
        <v>27</v>
      </c>
      <c r="AA27" s="48" t="s">
        <v>121</v>
      </c>
      <c r="AB27" s="48" t="s">
        <v>149</v>
      </c>
      <c r="AC27" s="24">
        <f>IF(ISBLANK(H12),"",H12)</f>
        <v>1</v>
      </c>
    </row>
    <row r="28" spans="2:29" ht="15.75" thickBot="1" x14ac:dyDescent="0.3">
      <c r="B28" s="7" t="s">
        <v>49</v>
      </c>
      <c r="C28" s="35">
        <v>0</v>
      </c>
      <c r="D28" t="s">
        <v>45</v>
      </c>
      <c r="J28" s="15" t="s">
        <v>80</v>
      </c>
      <c r="K28" s="47">
        <v>12.63</v>
      </c>
      <c r="L28" t="s">
        <v>204</v>
      </c>
      <c r="O28" s="6"/>
      <c r="V28" s="48" t="s">
        <v>71</v>
      </c>
      <c r="W28" s="48" t="s">
        <v>185</v>
      </c>
      <c r="X28" s="24" t="s">
        <v>158</v>
      </c>
      <c r="Y28" s="51"/>
      <c r="Z28" s="48">
        <v>28</v>
      </c>
      <c r="AA28" s="48" t="s">
        <v>122</v>
      </c>
      <c r="AB28" s="48" t="s">
        <v>150</v>
      </c>
      <c r="AC28" s="24">
        <f>IF(ISBLANK(H13),"",H13)</f>
        <v>5</v>
      </c>
    </row>
    <row r="29" spans="2:29" ht="15.75" thickBot="1" x14ac:dyDescent="0.3">
      <c r="B29" s="7" t="s">
        <v>48</v>
      </c>
      <c r="C29" s="11">
        <v>12</v>
      </c>
      <c r="D29" t="s">
        <v>106</v>
      </c>
      <c r="O29" s="6"/>
      <c r="V29" s="48" t="s">
        <v>72</v>
      </c>
      <c r="W29" s="48" t="s">
        <v>186</v>
      </c>
      <c r="X29" s="24" t="s">
        <v>158</v>
      </c>
      <c r="Y29" s="51"/>
      <c r="Z29" s="48">
        <v>29</v>
      </c>
      <c r="AA29" s="48" t="s">
        <v>1</v>
      </c>
      <c r="AB29" s="48" t="s">
        <v>151</v>
      </c>
      <c r="AC29" s="24">
        <f>IF(ISBLANK(H14),"",H14)</f>
        <v>0</v>
      </c>
    </row>
    <row r="30" spans="2:29" ht="15.75" thickBot="1" x14ac:dyDescent="0.3">
      <c r="B30" s="7" t="s">
        <v>46</v>
      </c>
      <c r="C30" s="11">
        <v>1</v>
      </c>
      <c r="D30" t="s">
        <v>47</v>
      </c>
      <c r="H30" s="58" t="s">
        <v>217</v>
      </c>
      <c r="O30" s="6"/>
      <c r="V30" s="48" t="s">
        <v>189</v>
      </c>
      <c r="W30" s="48" t="s">
        <v>196</v>
      </c>
      <c r="X30" s="24">
        <f>C22</f>
        <v>220</v>
      </c>
      <c r="Y30" s="51"/>
      <c r="Z30" s="48">
        <v>30</v>
      </c>
      <c r="AA30" s="48" t="s">
        <v>123</v>
      </c>
      <c r="AB30" s="48" t="s">
        <v>152</v>
      </c>
      <c r="AC30" s="24">
        <f>IF(ISBLANK(H15),"",H15)</f>
        <v>0.1</v>
      </c>
    </row>
    <row r="31" spans="2:29" ht="16.5" thickTop="1" thickBot="1" x14ac:dyDescent="0.3">
      <c r="B31" s="3" t="s">
        <v>34</v>
      </c>
      <c r="C31" s="35">
        <v>1</v>
      </c>
      <c r="D31" t="s">
        <v>109</v>
      </c>
      <c r="H31" s="13" t="s">
        <v>20</v>
      </c>
      <c r="I31" s="57">
        <v>0</v>
      </c>
      <c r="J31" t="s">
        <v>127</v>
      </c>
      <c r="O31" s="6"/>
      <c r="V31" s="48" t="s">
        <v>190</v>
      </c>
      <c r="W31" s="48" t="s">
        <v>193</v>
      </c>
      <c r="X31" s="5">
        <f>C23</f>
        <v>3.7</v>
      </c>
      <c r="Y31" s="51"/>
      <c r="Z31" s="48">
        <v>31</v>
      </c>
      <c r="AA31" s="48" t="s">
        <v>124</v>
      </c>
      <c r="AB31" s="48" t="s">
        <v>153</v>
      </c>
      <c r="AC31" s="24">
        <v>0.15</v>
      </c>
    </row>
    <row r="32" spans="2:29" ht="16.5" thickTop="1" thickBot="1" x14ac:dyDescent="0.3">
      <c r="B32" s="3" t="s">
        <v>35</v>
      </c>
      <c r="C32" s="11">
        <v>50</v>
      </c>
      <c r="D32" t="s">
        <v>110</v>
      </c>
      <c r="H32" s="13" t="s">
        <v>21</v>
      </c>
      <c r="I32" s="57">
        <v>2</v>
      </c>
      <c r="J32" t="s">
        <v>205</v>
      </c>
      <c r="O32" s="6"/>
      <c r="V32" s="48" t="s">
        <v>191</v>
      </c>
      <c r="W32" s="48" t="s">
        <v>207</v>
      </c>
      <c r="X32" s="5">
        <f>C24</f>
        <v>3450</v>
      </c>
      <c r="Y32" s="51"/>
      <c r="Z32" s="48">
        <v>32</v>
      </c>
      <c r="AA32" s="48" t="s">
        <v>25</v>
      </c>
      <c r="AB32" s="48" t="s">
        <v>225</v>
      </c>
      <c r="AC32" s="24" t="s">
        <v>158</v>
      </c>
    </row>
    <row r="33" spans="1:29" x14ac:dyDescent="0.25">
      <c r="V33" s="48" t="s">
        <v>192</v>
      </c>
      <c r="W33" s="48" t="s">
        <v>206</v>
      </c>
      <c r="X33" s="24">
        <f>C25</f>
        <v>5</v>
      </c>
      <c r="Y33" s="51"/>
      <c r="Z33" s="48">
        <v>33</v>
      </c>
      <c r="AA33" s="48" t="s">
        <v>27</v>
      </c>
      <c r="AB33" s="48" t="s">
        <v>154</v>
      </c>
      <c r="AC33" s="24" t="s">
        <v>158</v>
      </c>
    </row>
    <row r="34" spans="1:29" x14ac:dyDescent="0.25">
      <c r="V34" s="48" t="s">
        <v>20</v>
      </c>
      <c r="W34" s="48" t="s">
        <v>187</v>
      </c>
      <c r="X34" s="5">
        <f>IF(ISBLANK(I31),"",I31)</f>
        <v>0</v>
      </c>
      <c r="Y34" s="51"/>
      <c r="Z34" s="48">
        <v>34</v>
      </c>
      <c r="AA34" s="48" t="s">
        <v>29</v>
      </c>
      <c r="AB34" s="48" t="s">
        <v>155</v>
      </c>
      <c r="AC34" s="24" t="s">
        <v>158</v>
      </c>
    </row>
    <row r="35" spans="1:29" x14ac:dyDescent="0.25">
      <c r="V35" s="48" t="s">
        <v>21</v>
      </c>
      <c r="W35" s="48" t="s">
        <v>188</v>
      </c>
      <c r="X35" s="5">
        <f>IF(ISBLANK(I32),"",I32)</f>
        <v>2</v>
      </c>
      <c r="Y35" s="51"/>
      <c r="Z35" s="48">
        <v>35</v>
      </c>
      <c r="AA35" s="48" t="s">
        <v>31</v>
      </c>
      <c r="AB35" s="48" t="s">
        <v>156</v>
      </c>
      <c r="AC35" s="24" t="s">
        <v>158</v>
      </c>
    </row>
    <row r="37" spans="1:29" x14ac:dyDescent="0.25">
      <c r="A37" s="16"/>
      <c r="B37" s="16"/>
      <c r="C37" s="17"/>
      <c r="D37" s="16"/>
      <c r="E37" s="16"/>
      <c r="F37" s="16"/>
      <c r="G37" s="16"/>
      <c r="H37" s="18" t="s">
        <v>86</v>
      </c>
      <c r="I37" s="18"/>
      <c r="J37" s="18"/>
      <c r="K37" s="16"/>
      <c r="L37" s="16"/>
      <c r="M37" s="16"/>
      <c r="N37" s="16"/>
      <c r="O37" s="16"/>
      <c r="P37" s="16"/>
      <c r="Q37" s="16"/>
      <c r="R37" s="16"/>
      <c r="S37" s="16"/>
      <c r="V37" s="4"/>
      <c r="W37" s="4"/>
      <c r="AC37" s="4"/>
    </row>
    <row r="38" spans="1:29" x14ac:dyDescent="0.25">
      <c r="AC38" s="4"/>
    </row>
    <row r="39" spans="1:29" x14ac:dyDescent="0.25">
      <c r="B39" s="6" t="s">
        <v>219</v>
      </c>
      <c r="C39" s="4"/>
      <c r="H39" s="6" t="s">
        <v>220</v>
      </c>
      <c r="I39" s="4"/>
      <c r="N39" s="6" t="s">
        <v>33</v>
      </c>
      <c r="O39" s="4"/>
      <c r="AC39" s="4"/>
    </row>
    <row r="40" spans="1:29" x14ac:dyDescent="0.25">
      <c r="B40" s="3" t="s">
        <v>81</v>
      </c>
      <c r="C40" s="5">
        <v>46</v>
      </c>
      <c r="D40" t="s">
        <v>84</v>
      </c>
      <c r="H40" s="19" t="s">
        <v>70</v>
      </c>
      <c r="I40" s="20">
        <v>16</v>
      </c>
      <c r="J40" t="s">
        <v>85</v>
      </c>
      <c r="N40" s="15" t="s">
        <v>25</v>
      </c>
      <c r="O40" s="33"/>
      <c r="P40" t="s">
        <v>26</v>
      </c>
      <c r="AC40" s="4"/>
    </row>
    <row r="41" spans="1:29" x14ac:dyDescent="0.25">
      <c r="B41" s="3" t="s">
        <v>82</v>
      </c>
      <c r="C41" s="5">
        <v>47</v>
      </c>
      <c r="D41" t="s">
        <v>83</v>
      </c>
      <c r="H41" s="19" t="s">
        <v>71</v>
      </c>
      <c r="I41" s="20"/>
      <c r="J41" t="s">
        <v>73</v>
      </c>
      <c r="N41" s="9" t="s">
        <v>27</v>
      </c>
      <c r="O41" s="10"/>
      <c r="P41" t="s">
        <v>28</v>
      </c>
    </row>
    <row r="42" spans="1:29" x14ac:dyDescent="0.25">
      <c r="H42" s="21" t="s">
        <v>72</v>
      </c>
      <c r="I42" s="22"/>
      <c r="J42" t="s">
        <v>74</v>
      </c>
      <c r="N42" s="3" t="s">
        <v>29</v>
      </c>
      <c r="O42" s="5"/>
      <c r="P42" t="s">
        <v>30</v>
      </c>
    </row>
    <row r="43" spans="1:29" x14ac:dyDescent="0.25">
      <c r="B43" s="6" t="s">
        <v>55</v>
      </c>
      <c r="H43" s="23" t="s">
        <v>22</v>
      </c>
      <c r="I43" s="33"/>
      <c r="J43" t="s">
        <v>75</v>
      </c>
      <c r="N43" s="3" t="s">
        <v>31</v>
      </c>
      <c r="O43" s="5"/>
      <c r="P43" t="s">
        <v>32</v>
      </c>
    </row>
    <row r="44" spans="1:29" ht="15.75" thickBot="1" x14ac:dyDescent="0.3">
      <c r="B44" s="7" t="s">
        <v>88</v>
      </c>
      <c r="C44" s="24">
        <v>5</v>
      </c>
      <c r="D44" t="s">
        <v>98</v>
      </c>
      <c r="H44" s="23" t="s">
        <v>23</v>
      </c>
      <c r="I44" s="33"/>
      <c r="J44" t="s">
        <v>76</v>
      </c>
    </row>
    <row r="45" spans="1:29" ht="15.75" thickBot="1" x14ac:dyDescent="0.3">
      <c r="B45" s="7" t="s">
        <v>89</v>
      </c>
      <c r="C45" s="24">
        <v>0</v>
      </c>
      <c r="D45" t="s">
        <v>98</v>
      </c>
      <c r="H45" s="23" t="s">
        <v>24</v>
      </c>
      <c r="I45" s="33"/>
      <c r="J45" t="s">
        <v>77</v>
      </c>
      <c r="N45" s="19" t="s">
        <v>50</v>
      </c>
      <c r="O45" s="11"/>
      <c r="P45" t="s">
        <v>107</v>
      </c>
    </row>
    <row r="46" spans="1:29" ht="15.75" thickBot="1" x14ac:dyDescent="0.3">
      <c r="H46" s="23" t="s">
        <v>111</v>
      </c>
      <c r="I46" s="33"/>
      <c r="J46" t="s">
        <v>78</v>
      </c>
      <c r="N46" s="3" t="s">
        <v>52</v>
      </c>
      <c r="O46" s="11">
        <v>1</v>
      </c>
      <c r="P46" t="s">
        <v>54</v>
      </c>
    </row>
    <row r="47" spans="1:29" ht="15.75" thickBot="1" x14ac:dyDescent="0.3">
      <c r="N47" s="3" t="s">
        <v>51</v>
      </c>
      <c r="O47" s="11">
        <v>3</v>
      </c>
      <c r="P47" t="s">
        <v>53</v>
      </c>
    </row>
    <row r="49" spans="2:2" x14ac:dyDescent="0.25">
      <c r="B49" s="8"/>
    </row>
    <row r="50" spans="2:2" x14ac:dyDescent="0.25">
      <c r="B50" s="8"/>
    </row>
    <row r="51" spans="2:2" x14ac:dyDescent="0.25">
      <c r="B51" s="8"/>
    </row>
    <row r="52" spans="2:2" x14ac:dyDescent="0.25">
      <c r="B52" s="8"/>
    </row>
    <row r="53" spans="2:2" x14ac:dyDescent="0.25">
      <c r="B53" s="8"/>
    </row>
    <row r="54" spans="2:2" x14ac:dyDescent="0.25">
      <c r="B54" s="8"/>
    </row>
    <row r="55" spans="2:2" x14ac:dyDescent="0.25">
      <c r="B55" s="8"/>
    </row>
    <row r="56" spans="2:2" x14ac:dyDescent="0.25">
      <c r="B56" s="8"/>
    </row>
    <row r="57" spans="2:2" x14ac:dyDescent="0.25">
      <c r="B57" s="8"/>
    </row>
    <row r="58" spans="2:2" x14ac:dyDescent="0.25">
      <c r="B58" s="8"/>
    </row>
    <row r="59" spans="2:2" x14ac:dyDescent="0.25">
      <c r="B59" s="8"/>
    </row>
    <row r="60" spans="2:2" x14ac:dyDescent="0.25">
      <c r="B60" s="8"/>
    </row>
    <row r="61" spans="2:2" x14ac:dyDescent="0.25">
      <c r="B61" s="8"/>
    </row>
    <row r="62" spans="2:2" x14ac:dyDescent="0.25">
      <c r="B62" s="8"/>
    </row>
    <row r="63" spans="2:2" x14ac:dyDescent="0.25">
      <c r="B63" s="8"/>
    </row>
    <row r="64" spans="2:2" x14ac:dyDescent="0.25">
      <c r="B64" s="8"/>
    </row>
  </sheetData>
  <conditionalFormatting sqref="C4">
    <cfRule type="containsBlanks" dxfId="47" priority="23">
      <formula>LEN(TRIM(C4))=0</formula>
    </cfRule>
  </conditionalFormatting>
  <conditionalFormatting sqref="I43:I46">
    <cfRule type="notContainsBlanks" dxfId="46" priority="22">
      <formula>LEN(TRIM(I43))&gt;0</formula>
    </cfRule>
  </conditionalFormatting>
  <conditionalFormatting sqref="O40">
    <cfRule type="notContainsBlanks" dxfId="45" priority="21">
      <formula>LEN(TRIM(O40))&gt;0</formula>
    </cfRule>
  </conditionalFormatting>
  <conditionalFormatting sqref="X4:X20">
    <cfRule type="containsBlanks" dxfId="44" priority="24">
      <formula>LEN(TRIM(X4))=0</formula>
    </cfRule>
  </conditionalFormatting>
  <conditionalFormatting sqref="M18">
    <cfRule type="containsBlanks" dxfId="43" priority="19">
      <formula>LEN(TRIM(M18))=0</formula>
    </cfRule>
  </conditionalFormatting>
  <conditionalFormatting sqref="H12:H15">
    <cfRule type="containsBlanks" dxfId="42" priority="18">
      <formula>LEN(TRIM(H12))=0</formula>
    </cfRule>
  </conditionalFormatting>
  <conditionalFormatting sqref="K11">
    <cfRule type="containsBlanks" dxfId="41" priority="17">
      <formula>LEN(TRIM(K11))=0</formula>
    </cfRule>
  </conditionalFormatting>
  <conditionalFormatting sqref="M14">
    <cfRule type="containsBlanks" dxfId="40" priority="16">
      <formula>LEN(TRIM(M14))=0</formula>
    </cfRule>
  </conditionalFormatting>
  <conditionalFormatting sqref="C28:C32">
    <cfRule type="containsBlanks" dxfId="39" priority="15">
      <formula>LEN(TRIM(C28))=0</formula>
    </cfRule>
  </conditionalFormatting>
  <conditionalFormatting sqref="C18:C21">
    <cfRule type="containsBlanks" dxfId="38" priority="14">
      <formula>LEN(TRIM(C18))=0</formula>
    </cfRule>
  </conditionalFormatting>
  <conditionalFormatting sqref="K21:K25">
    <cfRule type="containsBlanks" dxfId="37" priority="13">
      <formula>LEN(TRIM(K21))=0</formula>
    </cfRule>
  </conditionalFormatting>
  <conditionalFormatting sqref="C13">
    <cfRule type="containsBlanks" dxfId="36" priority="12">
      <formula>LEN(TRIM(C13))=0</formula>
    </cfRule>
  </conditionalFormatting>
  <conditionalFormatting sqref="K27:K28">
    <cfRule type="containsBlanks" dxfId="35" priority="11">
      <formula>LEN(TRIM(K27))=0</formula>
    </cfRule>
  </conditionalFormatting>
  <conditionalFormatting sqref="AC4">
    <cfRule type="containsBlanks" dxfId="34" priority="10">
      <formula>LEN(TRIM(AC4))=0</formula>
    </cfRule>
  </conditionalFormatting>
  <conditionalFormatting sqref="AC16:AC31">
    <cfRule type="containsBlanks" dxfId="33" priority="9">
      <formula>LEN(TRIM(AC16))=0</formula>
    </cfRule>
  </conditionalFormatting>
  <conditionalFormatting sqref="X4:X7">
    <cfRule type="containsBlanks" dxfId="32" priority="8">
      <formula>LEN(TRIM(X4))=0</formula>
    </cfRule>
  </conditionalFormatting>
  <conditionalFormatting sqref="X34:X35">
    <cfRule type="containsBlanks" dxfId="31" priority="7">
      <formula>LEN(TRIM(X34))=0</formula>
    </cfRule>
  </conditionalFormatting>
  <conditionalFormatting sqref="X26:X27">
    <cfRule type="containsBlanks" dxfId="30" priority="6">
      <formula>LEN(TRIM(X26))=0</formula>
    </cfRule>
  </conditionalFormatting>
  <conditionalFormatting sqref="C22:C25">
    <cfRule type="containsBlanks" dxfId="29" priority="5">
      <formula>LEN(TRIM(C22))=0</formula>
    </cfRule>
  </conditionalFormatting>
  <conditionalFormatting sqref="X30:X33">
    <cfRule type="containsBlanks" dxfId="28" priority="25">
      <formula>LEN(TRIM(X30))=0</formula>
    </cfRule>
  </conditionalFormatting>
  <conditionalFormatting sqref="I31">
    <cfRule type="containsBlanks" dxfId="27" priority="4">
      <formula>LEN(TRIM(I31))=0</formula>
    </cfRule>
  </conditionalFormatting>
  <conditionalFormatting sqref="I32">
    <cfRule type="containsBlanks" dxfId="26" priority="3">
      <formula>LEN(TRIM(I32))=0</formula>
    </cfRule>
  </conditionalFormatting>
  <conditionalFormatting sqref="AC14">
    <cfRule type="containsBlanks" dxfId="25" priority="2">
      <formula>LEN(TRIM(AC14))=0</formula>
    </cfRule>
  </conditionalFormatting>
  <conditionalFormatting sqref="C6 C8">
    <cfRule type="containsBlanks" dxfId="24" priority="1">
      <formula>LEN(TRIM(C6))=0</formula>
    </cfRule>
  </conditionalFormatting>
  <pageMargins left="0.7" right="0.7" top="0.75" bottom="0.75" header="0.3" footer="0.3"/>
  <pageSetup scale="31"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Blank</vt:lpstr>
      <vt:lpstr>As ued in video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Folea, Rick</dc:creator>
  <cp:lastModifiedBy>Folea, Rick</cp:lastModifiedBy>
  <cp:lastPrinted>2020-02-24T14:09:16Z</cp:lastPrinted>
  <dcterms:created xsi:type="dcterms:W3CDTF">2020-02-04T13:04:36Z</dcterms:created>
  <dcterms:modified xsi:type="dcterms:W3CDTF">2020-04-07T13:35:51Z</dcterms:modified>
</cp:coreProperties>
</file>